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<sst xmlns="http://schemas.openxmlformats.org/spreadsheetml/2006/main" count="130" uniqueCount="109">
  <si>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</si>
  <si>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</si>
  <si>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</si>
  <si>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</si>
  <si>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</si>
  <si>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</si>
  <si>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</si>
  <si>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</si>
  <si>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</si>
  <si>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</si>
  <si>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</si>
  <si>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</si>
  <si>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</si>
  <si>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</si>
  <si>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</si>
  <si>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</si>
  <si>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</si>
  <si>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</si>
  <si>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</si>
  <si>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</si>
  <si>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</si>
  <si>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</si>
  <si>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</si>
  <si>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</si>
  <si>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</si>
  <si>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</si>
  <si>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</si>
  <si>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</si>
  <si>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</si>
  <si>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</si>
  <si>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</si>
  <si>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</si>
  <si>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</si>
  <si>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</si>
  <si>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</si>
  <si>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</si>
  <si>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</si>
  <si>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</si>
  <si>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</si>
  <si>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</si>
  <si>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</si>
  <si>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</si>
  <si>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</si>
  <si>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</si>
  <si>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</si>
  <si>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</si>
  <si>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</si>
  <si>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</si>
  <si>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</si>
  <si>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</si>
  <si>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</si>
  <si>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</si>
  <si>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</si>
  <si>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</si>
  <si>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</si>
  <si>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</si>
  <si>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</si>
  <si>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</si>
  <si>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</si>
  <si>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</si>
  <si>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</si>
  <si>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</si>
  <si>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</si>
  <si>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</si>
  <si>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</si>
  <si>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</si>
  <si>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</si>
  <si>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</si>
  <si>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</si>
  <si>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</si>
  <si>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</si>
  <si>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</si>
  <si>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</si>
  <si>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</si>
  <si>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</si>
  <si>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</si>
  <si>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</si>
  <si>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</si>
  <si>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</si>
  <si>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</si>
  <si>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</si>
  <si>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</si>
  <si>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</si>
  <si>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</si>
  <si>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</si>
  <si>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</si>
  <si>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</si>
  <si>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</si>
  <si>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</si>
  <si>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</si>
  <si>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</si>
  <si>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</si>
  <si>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</si>
  <si>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</si>
  <si>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</si>
  <si>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</si>
  <si>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</si>
  <si>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</si>
  <si>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</si>
  <si>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4 січня 2015 року</t>
  </si>
  <si>
    <t>2014 рік</t>
  </si>
  <si>
    <t>Луцький міськрайонний суд Волинської області</t>
  </si>
  <si>
    <t>43016. Волинська область</t>
  </si>
  <si>
    <t>м. Луцьк</t>
  </si>
  <si>
    <t>Квятковський М.С.</t>
  </si>
  <si>
    <t>Пилипюк О.В.</t>
  </si>
  <si>
    <t>(0332)722207</t>
  </si>
  <si>
    <t>(032)722204</t>
  </si>
  <si>
    <t>inbox@lc.vl.court.gov.ua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</si>
</sst>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20" fillId="0" borderId="0" xfId="0" applyFont="1" applyAlignment="1">
      <alignment horizontal="left"/>
    </xf>
    <xf numFmtId="2" fontId="8" fillId="0" borderId="0" xfId="42" applyNumberFormat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c.v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0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4016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7" t="s">
        <v>51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2.75" customHeight="1">
      <c r="A8" s="114" t="s">
        <v>17</v>
      </c>
      <c r="B8" s="112" t="s">
        <v>6</v>
      </c>
      <c r="C8" s="112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2"/>
      <c r="B9" s="112"/>
      <c r="C9" s="103" t="s">
        <v>7</v>
      </c>
      <c r="D9" s="103"/>
      <c r="E9" s="103" t="s">
        <v>8</v>
      </c>
      <c r="F9" s="103" t="s">
        <v>98</v>
      </c>
      <c r="G9" s="103"/>
      <c r="H9" s="103" t="s">
        <v>67</v>
      </c>
      <c r="I9" s="104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12"/>
      <c r="B10" s="112"/>
      <c r="C10" s="103"/>
      <c r="D10" s="103"/>
      <c r="E10" s="103"/>
      <c r="F10" s="103"/>
      <c r="G10" s="103"/>
      <c r="H10" s="104"/>
      <c r="I10" s="104"/>
      <c r="J10" s="103"/>
      <c r="K10" s="103"/>
      <c r="L10" s="103"/>
      <c r="M10" s="103"/>
      <c r="N10" s="103"/>
      <c r="O10" s="103"/>
      <c r="P10" s="103"/>
    </row>
    <row r="11" spans="1:16" ht="12.75">
      <c r="A11" s="112"/>
      <c r="B11" s="112"/>
      <c r="C11" s="103"/>
      <c r="D11" s="103"/>
      <c r="E11" s="103"/>
      <c r="F11" s="103"/>
      <c r="G11" s="103"/>
      <c r="H11" s="104"/>
      <c r="I11" s="104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12"/>
      <c r="B12" s="112"/>
      <c r="C12" s="103"/>
      <c r="D12" s="103"/>
      <c r="E12" s="103"/>
      <c r="F12" s="103"/>
      <c r="G12" s="103"/>
      <c r="H12" s="104"/>
      <c r="I12" s="104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12"/>
      <c r="B13" s="112"/>
      <c r="C13" s="103"/>
      <c r="D13" s="103"/>
      <c r="E13" s="103"/>
      <c r="F13" s="103"/>
      <c r="G13" s="103"/>
      <c r="H13" s="104"/>
      <c r="I13" s="104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12"/>
      <c r="B14" s="112"/>
      <c r="C14" s="102" t="s">
        <v>16</v>
      </c>
      <c r="D14" s="101" t="s">
        <v>6</v>
      </c>
      <c r="E14" s="103"/>
      <c r="F14" s="102" t="s">
        <v>16</v>
      </c>
      <c r="G14" s="101" t="s">
        <v>96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4787</v>
      </c>
      <c r="B16" s="58">
        <v>335224203</v>
      </c>
      <c r="C16" s="58">
        <v>39</v>
      </c>
      <c r="D16" s="58">
        <v>20590497</v>
      </c>
      <c r="E16" s="59">
        <v>29</v>
      </c>
      <c r="F16" s="58">
        <v>28</v>
      </c>
      <c r="G16" s="59">
        <v>47555</v>
      </c>
      <c r="H16" s="58">
        <v>20</v>
      </c>
      <c r="I16" s="58">
        <v>253742</v>
      </c>
      <c r="J16" s="58">
        <v>320</v>
      </c>
      <c r="K16" s="58">
        <v>33</v>
      </c>
      <c r="L16" s="58">
        <v>44904</v>
      </c>
      <c r="M16" s="58">
        <v>680</v>
      </c>
      <c r="N16" s="58">
        <v>366004</v>
      </c>
      <c r="O16" s="58">
        <v>243</v>
      </c>
      <c r="P16" s="58">
        <v>393738</v>
      </c>
    </row>
    <row r="17" spans="1:15" ht="39.75" customHeight="1">
      <c r="A17" s="66">
        <v>1</v>
      </c>
      <c r="B17" s="66"/>
      <c r="C17" s="66">
        <v>15</v>
      </c>
      <c r="D17" s="66">
        <v>120396</v>
      </c>
      <c r="E17" s="66">
        <v>2</v>
      </c>
      <c r="F17" s="67">
        <v>765000</v>
      </c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5"/>
      <c r="F29" s="11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&amp;L15C8BD07&amp;CФорма № 4, Підрозділ: Луцький міськрайонний суд Волинської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8" t="s">
        <v>54</v>
      </c>
      <c r="K6" s="129" t="s">
        <v>12</v>
      </c>
      <c r="L6" s="130"/>
      <c r="M6" s="130"/>
      <c r="N6" s="130"/>
    </row>
    <row r="7" spans="2:14" ht="20.25" customHeight="1">
      <c r="B7" s="117"/>
      <c r="C7" s="117"/>
      <c r="D7" s="121"/>
      <c r="E7" s="121"/>
      <c r="F7" s="121"/>
      <c r="G7" s="121"/>
      <c r="H7" s="121"/>
      <c r="I7" s="121"/>
      <c r="J7" s="128"/>
      <c r="K7" s="130"/>
      <c r="L7" s="130"/>
      <c r="M7" s="130"/>
      <c r="N7" s="130"/>
    </row>
    <row r="8" spans="2:17" ht="24.75" customHeight="1">
      <c r="B8" s="116">
        <v>1</v>
      </c>
      <c r="C8" s="117"/>
      <c r="D8" s="118" t="s">
        <v>42</v>
      </c>
      <c r="E8" s="118"/>
      <c r="F8" s="118"/>
      <c r="G8" s="118"/>
      <c r="H8" s="118"/>
      <c r="I8" s="118"/>
      <c r="J8" s="50" t="s">
        <v>43</v>
      </c>
      <c r="K8" s="119">
        <f>SUM(R10:R17)</f>
        <v>19802087</v>
      </c>
      <c r="L8" s="120"/>
      <c r="M8" s="120"/>
      <c r="N8" s="120"/>
      <c r="Q8" s="44"/>
    </row>
    <row r="9" spans="2:14" ht="24.75" customHeight="1">
      <c r="B9" s="116">
        <v>2</v>
      </c>
      <c r="C9" s="121"/>
      <c r="D9" s="118" t="s">
        <v>55</v>
      </c>
      <c r="E9" s="118"/>
      <c r="F9" s="118"/>
      <c r="G9" s="118"/>
      <c r="H9" s="118"/>
      <c r="I9" s="118"/>
      <c r="J9" s="50" t="s">
        <v>43</v>
      </c>
      <c r="K9" s="119">
        <v>190000</v>
      </c>
      <c r="L9" s="120"/>
      <c r="M9" s="120"/>
      <c r="N9" s="120"/>
    </row>
    <row r="10" spans="2:18" ht="24.75" customHeight="1">
      <c r="B10" s="116">
        <v>3</v>
      </c>
      <c r="C10" s="117"/>
      <c r="D10" s="118" t="s">
        <v>44</v>
      </c>
      <c r="E10" s="118"/>
      <c r="F10" s="118"/>
      <c r="G10" s="118"/>
      <c r="H10" s="118"/>
      <c r="I10" s="118"/>
      <c r="J10" s="50" t="s">
        <v>43</v>
      </c>
      <c r="K10" s="119"/>
      <c r="L10" s="120"/>
      <c r="M10" s="120"/>
      <c r="N10" s="120"/>
      <c r="R10">
        <f>'Роз.3'!D7</f>
        <v>0</v>
      </c>
    </row>
    <row r="11" spans="2:18" ht="24.75" customHeight="1">
      <c r="B11" s="116">
        <v>4</v>
      </c>
      <c r="C11" s="117"/>
      <c r="D11" s="118" t="s">
        <v>45</v>
      </c>
      <c r="E11" s="118"/>
      <c r="F11" s="118"/>
      <c r="G11" s="118"/>
      <c r="H11" s="118"/>
      <c r="I11" s="118"/>
      <c r="J11" s="50">
        <v>212</v>
      </c>
      <c r="K11" s="119"/>
      <c r="L11" s="120"/>
      <c r="M11" s="120"/>
      <c r="N11" s="120"/>
      <c r="R11">
        <f>'Роз.3'!E7</f>
        <v>0</v>
      </c>
    </row>
    <row r="12" spans="2:18" ht="24.75" customHeight="1">
      <c r="B12" s="116">
        <v>5</v>
      </c>
      <c r="C12" s="117"/>
      <c r="D12" s="118" t="s">
        <v>46</v>
      </c>
      <c r="E12" s="118"/>
      <c r="F12" s="118"/>
      <c r="G12" s="118"/>
      <c r="H12" s="118"/>
      <c r="I12" s="118"/>
      <c r="J12" s="50">
        <v>201</v>
      </c>
      <c r="K12" s="119"/>
      <c r="L12" s="120"/>
      <c r="M12" s="120"/>
      <c r="N12" s="120"/>
      <c r="R12">
        <f>'Роз.3'!F7</f>
        <v>0</v>
      </c>
    </row>
    <row r="13" spans="2:18" ht="24.75" customHeight="1">
      <c r="B13" s="116">
        <v>6</v>
      </c>
      <c r="C13" s="117"/>
      <c r="D13" s="118" t="s">
        <v>56</v>
      </c>
      <c r="E13" s="118"/>
      <c r="F13" s="118"/>
      <c r="G13" s="118"/>
      <c r="H13" s="118"/>
      <c r="I13" s="118"/>
      <c r="J13" s="50">
        <v>207</v>
      </c>
      <c r="K13" s="119"/>
      <c r="L13" s="120"/>
      <c r="M13" s="120"/>
      <c r="N13" s="120"/>
      <c r="R13">
        <f>'Роз.3'!G7</f>
        <v>21466</v>
      </c>
    </row>
    <row r="14" spans="2:18" ht="24.75" customHeight="1">
      <c r="B14" s="116">
        <v>7</v>
      </c>
      <c r="C14" s="117"/>
      <c r="D14" s="118" t="s">
        <v>57</v>
      </c>
      <c r="E14" s="118"/>
      <c r="F14" s="118"/>
      <c r="G14" s="118"/>
      <c r="H14" s="118"/>
      <c r="I14" s="118"/>
      <c r="J14" s="50">
        <v>208</v>
      </c>
      <c r="K14" s="119"/>
      <c r="L14" s="120"/>
      <c r="M14" s="120"/>
      <c r="N14" s="120"/>
      <c r="R14">
        <f>'Роз.3'!H7</f>
        <v>915243</v>
      </c>
    </row>
    <row r="15" spans="2:18" ht="24.75" customHeight="1">
      <c r="B15" s="116">
        <v>8</v>
      </c>
      <c r="C15" s="117"/>
      <c r="D15" s="131" t="s">
        <v>47</v>
      </c>
      <c r="E15" s="131"/>
      <c r="F15" s="131"/>
      <c r="G15" s="131"/>
      <c r="H15" s="131"/>
      <c r="I15" s="131"/>
      <c r="J15" s="49">
        <v>201</v>
      </c>
      <c r="K15" s="119"/>
      <c r="L15" s="120"/>
      <c r="M15" s="120"/>
      <c r="N15" s="120"/>
      <c r="R15">
        <f>'Роз.3'!I7</f>
        <v>18865378</v>
      </c>
    </row>
    <row r="16" spans="2:18" ht="24.75" customHeight="1">
      <c r="B16" s="116">
        <v>9</v>
      </c>
      <c r="C16" s="117"/>
      <c r="D16" s="118" t="s">
        <v>58</v>
      </c>
      <c r="E16" s="118"/>
      <c r="F16" s="118"/>
      <c r="G16" s="118"/>
      <c r="H16" s="118"/>
      <c r="I16" s="118"/>
      <c r="J16" s="50">
        <v>207</v>
      </c>
      <c r="K16" s="119"/>
      <c r="L16" s="120"/>
      <c r="M16" s="120"/>
      <c r="N16" s="120"/>
      <c r="R16">
        <f>'Роз.3'!J7</f>
        <v>0</v>
      </c>
    </row>
    <row r="17" spans="2:18" ht="24.75" customHeight="1">
      <c r="B17" s="116">
        <v>10</v>
      </c>
      <c r="C17" s="117"/>
      <c r="D17" s="118" t="s">
        <v>48</v>
      </c>
      <c r="E17" s="118"/>
      <c r="F17" s="118"/>
      <c r="G17" s="118"/>
      <c r="H17" s="118"/>
      <c r="I17" s="118"/>
      <c r="J17" s="50">
        <v>201</v>
      </c>
      <c r="K17" s="119"/>
      <c r="L17" s="120"/>
      <c r="M17" s="120"/>
      <c r="N17" s="120"/>
      <c r="R17">
        <f>'Роз.3'!K7</f>
        <v>0</v>
      </c>
    </row>
    <row r="18" spans="2:14" ht="24.75" customHeight="1">
      <c r="B18" s="116">
        <v>11</v>
      </c>
      <c r="C18" s="117"/>
      <c r="D18" s="118" t="s">
        <v>49</v>
      </c>
      <c r="E18" s="118"/>
      <c r="F18" s="118"/>
      <c r="G18" s="118"/>
      <c r="H18" s="118"/>
      <c r="I18" s="118"/>
      <c r="J18" s="50">
        <v>222</v>
      </c>
      <c r="K18" s="119"/>
      <c r="L18" s="120"/>
      <c r="M18" s="120"/>
      <c r="N18" s="120"/>
    </row>
    <row r="19" spans="2:14" ht="24.75" customHeight="1">
      <c r="B19" s="116">
        <v>12</v>
      </c>
      <c r="C19" s="117"/>
      <c r="D19" s="118" t="s">
        <v>50</v>
      </c>
      <c r="E19" s="118"/>
      <c r="F19" s="118"/>
      <c r="G19" s="118"/>
      <c r="H19" s="118"/>
      <c r="I19" s="118"/>
      <c r="J19" s="50">
        <v>227</v>
      </c>
      <c r="K19" s="119"/>
      <c r="L19" s="120"/>
      <c r="M19" s="120"/>
      <c r="N19" s="120"/>
    </row>
    <row r="20" spans="2:14" ht="24.75" customHeight="1">
      <c r="B20" s="116">
        <v>13</v>
      </c>
      <c r="C20" s="117"/>
      <c r="D20" s="118" t="s">
        <v>59</v>
      </c>
      <c r="E20" s="118"/>
      <c r="F20" s="118"/>
      <c r="G20" s="118"/>
      <c r="H20" s="118"/>
      <c r="I20" s="118"/>
      <c r="J20" s="50">
        <v>176</v>
      </c>
      <c r="K20" s="119"/>
      <c r="L20" s="120"/>
      <c r="M20" s="120"/>
      <c r="N20" s="120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&amp;L15C8BD07&amp;CФорма № 4, Підрозділ: Луцький міськрайонний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1">
      <selection activeCell="I40" sqref="I40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7" t="s">
        <v>53</v>
      </c>
      <c r="C2" s="137"/>
      <c r="D2" s="137"/>
      <c r="E2" s="137"/>
      <c r="F2" s="137"/>
      <c r="G2" s="13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7"/>
      <c r="B4" s="117"/>
      <c r="C4" s="158" t="s">
        <v>40</v>
      </c>
      <c r="D4" s="116" t="s">
        <v>33</v>
      </c>
      <c r="E4" s="116"/>
      <c r="F4" s="116" t="s">
        <v>34</v>
      </c>
      <c r="G4" s="157"/>
      <c r="H4" s="116" t="s">
        <v>35</v>
      </c>
      <c r="I4" s="157"/>
      <c r="J4" s="116" t="s">
        <v>36</v>
      </c>
      <c r="K4" s="116"/>
      <c r="L4" s="2"/>
      <c r="M4" s="2"/>
      <c r="N4" s="2"/>
      <c r="O4" s="2"/>
      <c r="P4" s="2"/>
      <c r="Q4" s="2"/>
    </row>
    <row r="5" spans="1:17" ht="32.25" customHeight="1">
      <c r="A5" s="117"/>
      <c r="B5" s="117"/>
      <c r="C5" s="159"/>
      <c r="D5" s="31" t="s">
        <v>33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7"/>
      <c r="B6" s="117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74</v>
      </c>
      <c r="B7" s="139"/>
      <c r="C7" s="34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21466</v>
      </c>
      <c r="H7" s="60">
        <f t="shared" si="0"/>
        <v>915243</v>
      </c>
      <c r="I7" s="60">
        <f t="shared" si="0"/>
        <v>18865378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68</v>
      </c>
      <c r="B8" s="139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4" t="s">
        <v>20</v>
      </c>
      <c r="B9" s="136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21</v>
      </c>
      <c r="B10" s="135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4" t="s">
        <v>22</v>
      </c>
      <c r="B11" s="136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1" t="s">
        <v>39</v>
      </c>
      <c r="B12" s="141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4" t="s">
        <v>23</v>
      </c>
      <c r="B13" s="136"/>
      <c r="C13" s="34">
        <v>7</v>
      </c>
      <c r="D13" s="58"/>
      <c r="E13" s="58"/>
      <c r="F13" s="58"/>
      <c r="G13" s="58"/>
      <c r="H13" s="58">
        <v>11073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4" t="s">
        <v>24</v>
      </c>
      <c r="B14" s="136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4" t="s">
        <v>25</v>
      </c>
      <c r="B15" s="136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4" t="s">
        <v>26</v>
      </c>
      <c r="B16" s="136"/>
      <c r="C16" s="34">
        <v>10</v>
      </c>
      <c r="D16" s="58"/>
      <c r="E16" s="58"/>
      <c r="F16" s="58"/>
      <c r="G16" s="58">
        <v>5222</v>
      </c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4" t="s">
        <v>27</v>
      </c>
      <c r="B17" s="135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4" t="s">
        <v>28</v>
      </c>
      <c r="B18" s="117"/>
      <c r="C18" s="34">
        <v>12</v>
      </c>
      <c r="D18" s="58"/>
      <c r="E18" s="58"/>
      <c r="F18" s="58"/>
      <c r="G18" s="58">
        <v>16244</v>
      </c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4" t="s">
        <v>29</v>
      </c>
      <c r="B19" s="134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4" t="s">
        <v>30</v>
      </c>
      <c r="B20" s="136"/>
      <c r="C20" s="34">
        <v>14</v>
      </c>
      <c r="D20" s="58"/>
      <c r="E20" s="58"/>
      <c r="F20" s="58"/>
      <c r="G20" s="58"/>
      <c r="H20" s="58">
        <v>904170</v>
      </c>
      <c r="I20" s="58">
        <v>18865378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5" t="s">
        <v>18</v>
      </c>
      <c r="B21" s="51" t="s">
        <v>31</v>
      </c>
      <c r="C21" s="34">
        <v>15</v>
      </c>
      <c r="D21" s="58"/>
      <c r="E21" s="58"/>
      <c r="F21" s="58"/>
      <c r="G21" s="58">
        <v>9265</v>
      </c>
      <c r="H21" s="58">
        <v>398623</v>
      </c>
      <c r="I21" s="58">
        <v>38818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32</v>
      </c>
      <c r="C22" s="34">
        <v>16</v>
      </c>
      <c r="D22" s="58"/>
      <c r="E22" s="58"/>
      <c r="F22" s="58"/>
      <c r="G22" s="58"/>
      <c r="H22" s="58">
        <v>66181</v>
      </c>
      <c r="I22" s="58">
        <v>4029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52" t="s">
        <v>75</v>
      </c>
      <c r="B23" s="139"/>
      <c r="C23" s="34">
        <v>17</v>
      </c>
      <c r="D23" s="58"/>
      <c r="E23" s="58"/>
      <c r="F23" s="58"/>
      <c r="G23" s="58">
        <v>5222</v>
      </c>
      <c r="H23" s="58">
        <v>76463</v>
      </c>
      <c r="I23" s="58">
        <v>363657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53" t="s">
        <v>76</v>
      </c>
      <c r="B24" s="153"/>
      <c r="C24" s="34">
        <v>18</v>
      </c>
      <c r="D24" s="58"/>
      <c r="E24" s="58"/>
      <c r="F24" s="58"/>
      <c r="G24" s="58">
        <v>6979</v>
      </c>
      <c r="H24" s="58">
        <v>373976</v>
      </c>
      <c r="I24" s="58">
        <v>18458874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54" t="s">
        <v>60</v>
      </c>
      <c r="B25" s="154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5" t="s">
        <v>61</v>
      </c>
      <c r="B26" s="155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0" t="s">
        <v>52</v>
      </c>
      <c r="B27" s="151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6979</v>
      </c>
      <c r="H27" s="60">
        <f t="shared" si="1"/>
        <v>373976</v>
      </c>
      <c r="I27" s="60">
        <f t="shared" si="1"/>
        <v>18458874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77</v>
      </c>
      <c r="B30" s="70" t="s">
        <v>104</v>
      </c>
      <c r="C30" s="71" t="s">
        <v>78</v>
      </c>
      <c r="D30" s="72"/>
      <c r="E30" s="210" t="s">
        <v>105</v>
      </c>
      <c r="F30" s="146"/>
      <c r="G30" s="146"/>
      <c r="H30" s="146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79</v>
      </c>
      <c r="C31" s="96"/>
      <c r="D31" s="97"/>
      <c r="E31" s="147" t="s">
        <v>0</v>
      </c>
      <c r="F31" s="147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80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81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106</v>
      </c>
      <c r="C35" s="86"/>
      <c r="D35" s="148" t="s">
        <v>107</v>
      </c>
      <c r="E35" s="148"/>
      <c r="F35" s="149" t="s">
        <v>73</v>
      </c>
      <c r="G35" s="149"/>
      <c r="H35" s="211" t="s">
        <v>108</v>
      </c>
      <c r="I35" s="144"/>
      <c r="J35" s="144"/>
      <c r="K35" s="144"/>
      <c r="L35" s="2"/>
      <c r="M35" s="2"/>
      <c r="N35" s="2"/>
      <c r="O35" s="2"/>
      <c r="P35" s="2"/>
      <c r="Q35" s="2"/>
    </row>
    <row r="36" spans="1:17" ht="16.5">
      <c r="A36" s="87"/>
      <c r="B36" s="142" t="s">
        <v>82</v>
      </c>
      <c r="C36" s="143"/>
      <c r="D36" s="143"/>
      <c r="E36" s="143"/>
      <c r="F36" s="143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2" t="s">
        <v>99</v>
      </c>
      <c r="B37" s="132"/>
      <c r="C37" s="132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lc.vl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7" r:id="rId2"/>
  <headerFooter alignWithMargins="0">
    <oddFooter>&amp;L15C8BD07&amp;CФорма № 4, Підрозділ: Луцький міськрайонний суд Волинської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1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3.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3.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">
      <c r="A5" s="22"/>
      <c r="B5" s="22"/>
      <c r="C5" s="22"/>
      <c r="D5" s="22"/>
      <c r="E5" s="98"/>
      <c r="F5" s="191" t="s">
        <v>100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83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84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85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97</v>
      </c>
      <c r="K12" s="161"/>
      <c r="L12" s="161"/>
      <c r="M12" s="161"/>
      <c r="N12" s="161"/>
    </row>
    <row r="13" spans="1:11" ht="46.5" customHeight="1">
      <c r="A13" s="165" t="s">
        <v>86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87</v>
      </c>
    </row>
    <row r="14" spans="1:13" ht="52.5" customHeight="1">
      <c r="A14" s="167" t="s">
        <v>90</v>
      </c>
      <c r="B14" s="167"/>
      <c r="C14" s="167"/>
      <c r="D14" s="167"/>
      <c r="E14" s="167"/>
      <c r="F14" s="166" t="s">
        <v>89</v>
      </c>
      <c r="G14" s="166"/>
      <c r="H14" s="166"/>
      <c r="J14" s="25"/>
      <c r="K14" s="161" t="s">
        <v>88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">
      <c r="A16" s="26"/>
    </row>
    <row r="17" spans="1:14" s="100" customFormat="1" ht="25.5" customHeight="1">
      <c r="A17" s="170" t="s">
        <v>91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92</v>
      </c>
      <c r="B18" s="164"/>
      <c r="C18" s="201" t="s">
        <v>101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93</v>
      </c>
      <c r="B19" s="209"/>
      <c r="C19" s="207" t="s">
        <v>102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103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&amp;L15C8BD07&amp;C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2015-01-04T14:17:31Z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15C8BD07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