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<sst xmlns="http://schemas.openxmlformats.org/spreadsheetml/2006/main" count="166" uniqueCount="140">
  <si>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</si>
  <si>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</si>
  <si>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</si>
  <si>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</si>
  <si>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</si>
  <si>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</si>
  <si>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</si>
  <si>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</si>
  <si>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</si>
  <si>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</si>
  <si>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</si>
  <si>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</si>
  <si>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</si>
  <si>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</si>
  <si>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</si>
  <si>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</si>
  <si>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</si>
  <si>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</si>
  <si>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</si>
  <si>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</si>
  <si>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</si>
  <si>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</si>
  <si>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</si>
  <si>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</si>
  <si>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</si>
  <si>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</si>
  <si>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</si>
  <si>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</si>
  <si>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</si>
  <si>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</si>
  <si>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</si>
  <si>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</si>
  <si>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</si>
  <si>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</si>
  <si>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</si>
  <si>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</si>
  <si>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</si>
  <si>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</si>
  <si>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</si>
  <si>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</si>
  <si>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</si>
  <si>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</si>
  <si>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</si>
  <si>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</si>
  <si>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</si>
  <si>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</si>
  <si>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</si>
  <si>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</si>
  <si>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</si>
  <si>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</si>
  <si>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</si>
  <si>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</si>
  <si>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</si>
  <si>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</si>
  <si>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</si>
  <si>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</si>
  <si>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</si>
  <si>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</si>
  <si>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</si>
  <si>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</si>
  <si>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</si>
  <si>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</si>
  <si>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</si>
  <si>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</si>
  <si>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</si>
  <si>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</si>
  <si>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</si>
  <si>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</si>
  <si>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</si>
  <si>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</si>
  <si>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</si>
  <si>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</si>
  <si>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</si>
  <si>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</si>
  <si>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</si>
  <si>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</si>
  <si>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</si>
  <si>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</si>
  <si>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</si>
  <si>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</si>
  <si>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</si>
  <si>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</si>
  <si>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</si>
  <si>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</si>
  <si>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</si>
  <si>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</si>
  <si>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</si>
  <si>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</si>
  <si>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</si>
  <si>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</si>
  <si>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</si>
  <si>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</si>
  <si>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</si>
  <si>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</si>
  <si>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</si>
  <si>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</si>
  <si>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</si>
  <si>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</si>
  <si>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</si>
  <si>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</si>
  <si>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</si>
  <si>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</si>
  <si>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</si>
  <si>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</si>
  <si>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</si>
  <si>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</si>
  <si>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</si>
  <si>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</si>
  <si>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</si>
  <si>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</si>
  <si>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</si>
  <si>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</si>
  <si>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</si>
  <si>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</si>
  <si>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</si>
  <si>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</si>
  <si>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</si>
  <si>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</si>
  <si>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</si>
  <si>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Луцьк, вул. Лесі Українки</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</si>
  <si>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</si>
  <si>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</si>
  <si>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</si>
  <si>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Луцький міськрайонний суд Волинської області</t>
  </si>
  <si>
    <t>43016,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</si>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</sst>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0">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3903</v>
      </c>
      <c r="D9" s="40">
        <f t="shared" si="0"/>
        <v>40</v>
      </c>
      <c r="E9" s="41">
        <f t="shared" si="0"/>
        <v>1577018.2299999956</v>
      </c>
      <c r="F9" s="41">
        <f t="shared" si="0"/>
        <v>36858.810000000005</v>
      </c>
      <c r="G9" s="40">
        <f t="shared" si="0"/>
        <v>2956</v>
      </c>
      <c r="H9" s="41">
        <f t="shared" si="0"/>
        <v>1208103</v>
      </c>
      <c r="I9" s="40">
        <f t="shared" si="0"/>
        <v>0</v>
      </c>
      <c r="J9" s="41">
        <f t="shared" si="0"/>
        <v>0</v>
      </c>
      <c r="K9" s="40">
        <f t="shared" si="0"/>
        <v>30</v>
      </c>
      <c r="L9" s="41">
        <f t="shared" si="0"/>
        <v>24070.66</v>
      </c>
      <c r="M9" s="41">
        <f t="shared" si="0"/>
        <v>239</v>
      </c>
      <c r="N9" s="41">
        <f t="shared" si="0"/>
        <v>68127.44999999991</v>
      </c>
      <c r="O9" s="40">
        <f t="shared" si="0"/>
        <v>702</v>
      </c>
      <c r="P9" s="41">
        <f t="shared" si="0"/>
        <v>229677.0200000011</v>
      </c>
      <c r="Q9" s="40">
        <f t="shared" si="0"/>
        <v>1</v>
      </c>
      <c r="R9" s="41">
        <f t="shared" si="0"/>
        <v>3654</v>
      </c>
      <c r="S9" s="40">
        <f t="shared" si="0"/>
        <v>701</v>
      </c>
      <c r="T9" s="41">
        <f t="shared" si="0"/>
        <v>226023.0200000011</v>
      </c>
      <c r="U9" s="39"/>
    </row>
    <row r="10" spans="1:21" ht="16.5" customHeight="1">
      <c r="A10" s="4">
        <v>2</v>
      </c>
      <c r="B10" s="9" t="s">
        <v>12</v>
      </c>
      <c r="C10" s="19">
        <v>1284</v>
      </c>
      <c r="D10" s="19">
        <v>25</v>
      </c>
      <c r="E10" s="25">
        <v>1024237.82999999</v>
      </c>
      <c r="F10" s="25">
        <v>31313.01</v>
      </c>
      <c r="G10" s="19">
        <v>1053</v>
      </c>
      <c r="H10" s="25">
        <v>847024</v>
      </c>
      <c r="I10" s="25"/>
      <c r="J10" s="25"/>
      <c r="K10" s="25">
        <v>17</v>
      </c>
      <c r="L10" s="25">
        <v>18576.46</v>
      </c>
      <c r="M10" s="25">
        <v>61</v>
      </c>
      <c r="N10" s="25">
        <v>30198.13</v>
      </c>
      <c r="O10" s="19">
        <f aca="true" t="shared" si="1" ref="O10:O27">SUM(Q10,S10)</f>
        <v>150</v>
      </c>
      <c r="P10" s="25">
        <f aca="true" t="shared" si="2" ref="P10:P27">SUM(R10,T10)</f>
        <v>90044.8200000001</v>
      </c>
      <c r="Q10" s="19"/>
      <c r="R10" s="25"/>
      <c r="S10" s="19">
        <v>150</v>
      </c>
      <c r="T10" s="25">
        <v>90044.8200000001</v>
      </c>
      <c r="U10" s="39"/>
    </row>
    <row r="11" spans="1:21" ht="19.5" customHeight="1">
      <c r="A11" s="4">
        <v>3</v>
      </c>
      <c r="B11" s="9" t="s">
        <v>13</v>
      </c>
      <c r="C11" s="19">
        <v>973</v>
      </c>
      <c r="D11" s="19">
        <v>10</v>
      </c>
      <c r="E11" s="25">
        <v>239918.700000003</v>
      </c>
      <c r="F11" s="25">
        <v>2178.2</v>
      </c>
      <c r="G11" s="19">
        <v>341</v>
      </c>
      <c r="H11" s="25">
        <v>86349</v>
      </c>
      <c r="I11" s="25"/>
      <c r="J11" s="25"/>
      <c r="K11" s="19">
        <v>7</v>
      </c>
      <c r="L11" s="25">
        <v>4162.9</v>
      </c>
      <c r="M11" s="19">
        <v>122</v>
      </c>
      <c r="N11" s="25">
        <v>30592.7199999999</v>
      </c>
      <c r="O11" s="19">
        <f t="shared" si="1"/>
        <v>489</v>
      </c>
      <c r="P11" s="25">
        <f t="shared" si="2"/>
        <v>119120.400000001</v>
      </c>
      <c r="Q11" s="19"/>
      <c r="R11" s="25"/>
      <c r="S11" s="19">
        <v>489</v>
      </c>
      <c r="T11" s="25">
        <v>119120.400000001</v>
      </c>
      <c r="U11" s="39"/>
    </row>
    <row r="12" spans="1:21" ht="15" customHeight="1">
      <c r="A12" s="4">
        <v>4</v>
      </c>
      <c r="B12" s="9" t="s">
        <v>14</v>
      </c>
      <c r="C12" s="19">
        <v>379</v>
      </c>
      <c r="D12" s="19">
        <v>3</v>
      </c>
      <c r="E12" s="25">
        <v>92324.4000000004</v>
      </c>
      <c r="F12" s="25">
        <v>730.8</v>
      </c>
      <c r="G12" s="19">
        <v>365</v>
      </c>
      <c r="H12" s="25">
        <v>87166</v>
      </c>
      <c r="I12" s="25"/>
      <c r="J12" s="25"/>
      <c r="K12" s="19">
        <v>2</v>
      </c>
      <c r="L12" s="25">
        <v>473</v>
      </c>
      <c r="M12" s="19">
        <v>6</v>
      </c>
      <c r="N12" s="25">
        <v>1003</v>
      </c>
      <c r="O12" s="19">
        <f t="shared" si="1"/>
        <v>9</v>
      </c>
      <c r="P12" s="25">
        <f t="shared" si="2"/>
        <v>2192.4</v>
      </c>
      <c r="Q12" s="19"/>
      <c r="R12" s="25"/>
      <c r="S12" s="19">
        <v>9</v>
      </c>
      <c r="T12" s="25">
        <v>2192.4</v>
      </c>
      <c r="U12" s="39"/>
    </row>
    <row r="13" spans="1:21" ht="15.75" customHeight="1">
      <c r="A13" s="4">
        <v>5</v>
      </c>
      <c r="B13" s="9" t="s">
        <v>15</v>
      </c>
      <c r="C13" s="19">
        <v>23</v>
      </c>
      <c r="D13" s="19">
        <v>1</v>
      </c>
      <c r="E13" s="25">
        <v>45320.62</v>
      </c>
      <c r="F13" s="25">
        <v>2515</v>
      </c>
      <c r="G13" s="19">
        <v>21</v>
      </c>
      <c r="H13" s="25">
        <v>33260</v>
      </c>
      <c r="I13" s="25"/>
      <c r="J13" s="25"/>
      <c r="K13" s="25">
        <v>1</v>
      </c>
      <c r="L13" s="25">
        <v>500</v>
      </c>
      <c r="M13" s="25"/>
      <c r="N13" s="25"/>
      <c r="O13" s="19">
        <f t="shared" si="1"/>
        <v>2</v>
      </c>
      <c r="P13" s="25">
        <f t="shared" si="2"/>
        <v>3897.6</v>
      </c>
      <c r="Q13" s="19">
        <v>1</v>
      </c>
      <c r="R13" s="25">
        <v>3654</v>
      </c>
      <c r="S13" s="19">
        <v>1</v>
      </c>
      <c r="T13" s="25">
        <v>243.6</v>
      </c>
      <c r="U13" s="39"/>
    </row>
    <row r="14" spans="1:21" ht="16.5" customHeight="1">
      <c r="A14" s="4">
        <v>6</v>
      </c>
      <c r="B14" s="9" t="s">
        <v>16</v>
      </c>
      <c r="C14" s="19">
        <v>916</v>
      </c>
      <c r="D14" s="19"/>
      <c r="E14" s="25">
        <v>120137.100000002</v>
      </c>
      <c r="F14" s="25"/>
      <c r="G14" s="19">
        <v>860</v>
      </c>
      <c r="H14" s="25">
        <v>104900</v>
      </c>
      <c r="I14" s="25"/>
      <c r="J14" s="25"/>
      <c r="K14" s="25">
        <v>1</v>
      </c>
      <c r="L14" s="25">
        <v>114.7</v>
      </c>
      <c r="M14" s="25">
        <v>50</v>
      </c>
      <c r="N14" s="25">
        <v>6333.60000000001</v>
      </c>
      <c r="O14" s="19">
        <f t="shared" si="1"/>
        <v>43</v>
      </c>
      <c r="P14" s="25">
        <f t="shared" si="2"/>
        <v>13082</v>
      </c>
      <c r="Q14" s="19"/>
      <c r="R14" s="25"/>
      <c r="S14" s="19">
        <v>43</v>
      </c>
      <c r="T14" s="25">
        <v>13082</v>
      </c>
      <c r="U14" s="39"/>
    </row>
    <row r="15" spans="1:21" ht="21" customHeight="1">
      <c r="A15" s="4">
        <v>7</v>
      </c>
      <c r="B15" s="9" t="s">
        <v>17</v>
      </c>
      <c r="C15" s="19">
        <v>101</v>
      </c>
      <c r="D15" s="19"/>
      <c r="E15" s="25">
        <v>12301.8</v>
      </c>
      <c r="F15" s="25"/>
      <c r="G15" s="19">
        <v>94</v>
      </c>
      <c r="H15" s="25">
        <v>13291</v>
      </c>
      <c r="I15" s="25"/>
      <c r="J15" s="25"/>
      <c r="K15" s="25"/>
      <c r="L15" s="25"/>
      <c r="M15" s="25"/>
      <c r="N15" s="25"/>
      <c r="O15" s="19">
        <f t="shared" si="1"/>
        <v>5</v>
      </c>
      <c r="P15" s="25">
        <f t="shared" si="2"/>
        <v>609</v>
      </c>
      <c r="Q15" s="19"/>
      <c r="R15" s="25"/>
      <c r="S15" s="19">
        <v>5</v>
      </c>
      <c r="T15" s="25">
        <v>609</v>
      </c>
      <c r="U15" s="39"/>
    </row>
    <row r="16" spans="1:21" ht="33.75" customHeight="1">
      <c r="A16" s="4">
        <v>8</v>
      </c>
      <c r="B16" s="9" t="s">
        <v>18</v>
      </c>
      <c r="C16" s="25">
        <f aca="true" t="shared" si="3" ref="C16:N16">SUM(C17:C18)</f>
        <v>8</v>
      </c>
      <c r="D16" s="25">
        <f t="shared" si="3"/>
        <v>0</v>
      </c>
      <c r="E16" s="25">
        <f t="shared" si="3"/>
        <v>14201.52</v>
      </c>
      <c r="F16" s="25">
        <f t="shared" si="3"/>
        <v>0</v>
      </c>
      <c r="G16" s="25">
        <f t="shared" si="3"/>
        <v>6</v>
      </c>
      <c r="H16" s="25">
        <f t="shared" si="3"/>
        <v>6741</v>
      </c>
      <c r="I16" s="25">
        <f t="shared" si="3"/>
        <v>0</v>
      </c>
      <c r="J16" s="25">
        <f t="shared" si="3"/>
        <v>0</v>
      </c>
      <c r="K16" s="25">
        <f t="shared" si="3"/>
        <v>0</v>
      </c>
      <c r="L16" s="25">
        <f t="shared" si="3"/>
        <v>0</v>
      </c>
      <c r="M16" s="25">
        <f t="shared" si="3"/>
        <v>0</v>
      </c>
      <c r="N16" s="25">
        <f t="shared" si="3"/>
        <v>0</v>
      </c>
      <c r="O16" s="25">
        <f t="shared" si="1"/>
        <v>2</v>
      </c>
      <c r="P16" s="25">
        <f t="shared" si="2"/>
        <v>487.2</v>
      </c>
      <c r="Q16" s="25">
        <f>SUM(Q17:Q18)</f>
        <v>0</v>
      </c>
      <c r="R16" s="25">
        <f>SUM(R17:R18)</f>
        <v>0</v>
      </c>
      <c r="S16" s="25">
        <f>SUM(S17:S18)</f>
        <v>2</v>
      </c>
      <c r="T16" s="25">
        <f>SUM(T17:T18)</f>
        <v>487.2</v>
      </c>
      <c r="U16" s="39"/>
    </row>
    <row r="17" spans="1:21" ht="12.75">
      <c r="A17" s="4">
        <v>9</v>
      </c>
      <c r="B17" s="10" t="s">
        <v>13</v>
      </c>
      <c r="C17" s="19">
        <v>5</v>
      </c>
      <c r="D17" s="19"/>
      <c r="E17" s="25">
        <v>1218</v>
      </c>
      <c r="F17" s="25"/>
      <c r="G17" s="19">
        <v>4</v>
      </c>
      <c r="H17" s="25">
        <v>1949</v>
      </c>
      <c r="I17" s="25"/>
      <c r="J17" s="25"/>
      <c r="K17" s="19"/>
      <c r="L17" s="25"/>
      <c r="M17" s="19"/>
      <c r="N17" s="25"/>
      <c r="O17" s="19">
        <f t="shared" si="1"/>
        <v>1</v>
      </c>
      <c r="P17" s="25">
        <f t="shared" si="2"/>
        <v>243.6</v>
      </c>
      <c r="Q17" s="19"/>
      <c r="R17" s="25"/>
      <c r="S17" s="19">
        <v>1</v>
      </c>
      <c r="T17" s="25">
        <v>243.6</v>
      </c>
      <c r="U17" s="39"/>
    </row>
    <row r="18" spans="1:21" ht="23.25" customHeight="1">
      <c r="A18" s="4">
        <v>10</v>
      </c>
      <c r="B18" s="10" t="s">
        <v>19</v>
      </c>
      <c r="C18" s="19">
        <v>3</v>
      </c>
      <c r="D18" s="19"/>
      <c r="E18" s="25">
        <v>12983.52</v>
      </c>
      <c r="F18" s="25"/>
      <c r="G18" s="19">
        <v>2</v>
      </c>
      <c r="H18" s="25">
        <v>4792</v>
      </c>
      <c r="I18" s="25"/>
      <c r="J18" s="25"/>
      <c r="K18" s="19"/>
      <c r="L18" s="25"/>
      <c r="M18" s="19"/>
      <c r="N18" s="25"/>
      <c r="O18" s="19">
        <f t="shared" si="1"/>
        <v>1</v>
      </c>
      <c r="P18" s="25">
        <f t="shared" si="2"/>
        <v>243.6</v>
      </c>
      <c r="Q18" s="19"/>
      <c r="R18" s="25"/>
      <c r="S18" s="19">
        <v>1</v>
      </c>
      <c r="T18" s="25">
        <v>243.6</v>
      </c>
      <c r="U18" s="39"/>
    </row>
    <row r="19" spans="1:21" ht="17.25" customHeight="1">
      <c r="A19" s="4">
        <v>11</v>
      </c>
      <c r="B19" s="9" t="s">
        <v>20</v>
      </c>
      <c r="C19" s="19">
        <v>154</v>
      </c>
      <c r="D19" s="19"/>
      <c r="E19" s="25">
        <v>18757</v>
      </c>
      <c r="F19" s="25"/>
      <c r="G19" s="19">
        <v>152</v>
      </c>
      <c r="H19" s="25">
        <v>19030</v>
      </c>
      <c r="I19" s="25"/>
      <c r="J19" s="25"/>
      <c r="K19" s="19"/>
      <c r="L19" s="25"/>
      <c r="M19" s="19"/>
      <c r="N19" s="25"/>
      <c r="O19" s="19">
        <f t="shared" si="1"/>
        <v>2</v>
      </c>
      <c r="P19" s="25">
        <f t="shared" si="2"/>
        <v>243.6</v>
      </c>
      <c r="Q19" s="19"/>
      <c r="R19" s="25"/>
      <c r="S19" s="19">
        <v>2</v>
      </c>
      <c r="T19" s="25">
        <v>243.6</v>
      </c>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v>8</v>
      </c>
      <c r="D21" s="19"/>
      <c r="E21" s="25">
        <v>2876.66</v>
      </c>
      <c r="F21" s="25"/>
      <c r="G21" s="19">
        <v>8</v>
      </c>
      <c r="H21" s="25">
        <v>2942</v>
      </c>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57</v>
      </c>
      <c r="D23" s="19">
        <v>1</v>
      </c>
      <c r="E23" s="25">
        <v>6942.60000000001</v>
      </c>
      <c r="F23" s="25">
        <v>121.8</v>
      </c>
      <c r="G23" s="19">
        <v>56</v>
      </c>
      <c r="H23" s="25">
        <v>7400</v>
      </c>
      <c r="I23" s="25"/>
      <c r="J23" s="25"/>
      <c r="K23" s="19">
        <v>2</v>
      </c>
      <c r="L23" s="25">
        <v>243.6</v>
      </c>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277</v>
      </c>
      <c r="D44" s="40">
        <f t="shared" si="7"/>
        <v>3</v>
      </c>
      <c r="E44" s="41">
        <f t="shared" si="7"/>
        <v>23372.99</v>
      </c>
      <c r="F44" s="41">
        <f t="shared" si="7"/>
        <v>219.24</v>
      </c>
      <c r="G44" s="40">
        <f t="shared" si="7"/>
        <v>140</v>
      </c>
      <c r="H44" s="41">
        <f t="shared" si="7"/>
        <v>13694</v>
      </c>
      <c r="I44" s="40">
        <f t="shared" si="7"/>
        <v>0</v>
      </c>
      <c r="J44" s="41">
        <f t="shared" si="7"/>
        <v>0</v>
      </c>
      <c r="K44" s="40">
        <f t="shared" si="7"/>
        <v>0</v>
      </c>
      <c r="L44" s="41">
        <f t="shared" si="7"/>
        <v>0</v>
      </c>
      <c r="M44" s="40">
        <f t="shared" si="7"/>
        <v>10</v>
      </c>
      <c r="N44" s="41">
        <f t="shared" si="7"/>
        <v>3410.4</v>
      </c>
      <c r="O44" s="40">
        <f t="shared" si="7"/>
        <v>124</v>
      </c>
      <c r="P44" s="41">
        <f t="shared" si="7"/>
        <v>11747.17999999999</v>
      </c>
      <c r="Q44" s="40">
        <f t="shared" si="7"/>
        <v>0</v>
      </c>
      <c r="R44" s="41">
        <f t="shared" si="7"/>
        <v>0</v>
      </c>
      <c r="S44" s="40">
        <f t="shared" si="7"/>
        <v>124</v>
      </c>
      <c r="T44" s="41">
        <f t="shared" si="7"/>
        <v>11747.17999999999</v>
      </c>
      <c r="U44" s="39"/>
    </row>
    <row r="45" spans="1:21" ht="12.75">
      <c r="A45" s="4">
        <v>37</v>
      </c>
      <c r="B45" s="9" t="s">
        <v>41</v>
      </c>
      <c r="C45" s="19">
        <v>34</v>
      </c>
      <c r="D45" s="19"/>
      <c r="E45" s="25">
        <v>6083.48</v>
      </c>
      <c r="F45" s="25"/>
      <c r="G45" s="19"/>
      <c r="H45" s="25"/>
      <c r="I45" s="25"/>
      <c r="J45" s="25"/>
      <c r="K45" s="19"/>
      <c r="L45" s="25"/>
      <c r="M45" s="19">
        <v>10</v>
      </c>
      <c r="N45" s="25">
        <v>3410.4</v>
      </c>
      <c r="O45" s="19">
        <f aca="true" t="shared" si="8" ref="O45:P51">SUM(Q45,S45)</f>
        <v>24</v>
      </c>
      <c r="P45" s="25">
        <f t="shared" si="8"/>
        <v>4439.18</v>
      </c>
      <c r="Q45" s="19"/>
      <c r="R45" s="25"/>
      <c r="S45" s="19">
        <v>24</v>
      </c>
      <c r="T45" s="25">
        <v>4439.18</v>
      </c>
      <c r="U45" s="39"/>
    </row>
    <row r="46" spans="1:21" ht="15" customHeight="1">
      <c r="A46" s="4">
        <v>38</v>
      </c>
      <c r="B46" s="9" t="s">
        <v>42</v>
      </c>
      <c r="C46" s="19">
        <v>238</v>
      </c>
      <c r="D46" s="19">
        <v>3</v>
      </c>
      <c r="E46" s="25">
        <v>16954.56</v>
      </c>
      <c r="F46" s="25">
        <v>219.24</v>
      </c>
      <c r="G46" s="19">
        <v>135</v>
      </c>
      <c r="H46" s="25">
        <v>12683</v>
      </c>
      <c r="I46" s="25"/>
      <c r="J46" s="25"/>
      <c r="K46" s="19"/>
      <c r="L46" s="25"/>
      <c r="M46" s="19"/>
      <c r="N46" s="25"/>
      <c r="O46" s="19">
        <f t="shared" si="8"/>
        <v>100</v>
      </c>
      <c r="P46" s="25">
        <f t="shared" si="8"/>
        <v>7307.99999999999</v>
      </c>
      <c r="Q46" s="19"/>
      <c r="R46" s="25"/>
      <c r="S46" s="19">
        <v>100</v>
      </c>
      <c r="T46" s="25">
        <v>7307.99999999999</v>
      </c>
      <c r="U46" s="39"/>
    </row>
    <row r="47" spans="1:21" ht="29.25" customHeight="1">
      <c r="A47" s="4">
        <v>39</v>
      </c>
      <c r="B47" s="9" t="s">
        <v>21</v>
      </c>
      <c r="C47" s="19">
        <v>2</v>
      </c>
      <c r="D47" s="19"/>
      <c r="E47" s="25">
        <v>54.81</v>
      </c>
      <c r="F47" s="25"/>
      <c r="G47" s="19">
        <v>2</v>
      </c>
      <c r="H47" s="25">
        <v>730</v>
      </c>
      <c r="I47" s="25"/>
      <c r="J47" s="25"/>
      <c r="K47" s="19"/>
      <c r="L47" s="25"/>
      <c r="M47" s="19"/>
      <c r="N47" s="25"/>
      <c r="O47" s="19">
        <f t="shared" si="8"/>
        <v>0</v>
      </c>
      <c r="P47" s="25">
        <f t="shared" si="8"/>
        <v>0</v>
      </c>
      <c r="Q47" s="19"/>
      <c r="R47" s="25"/>
      <c r="S47" s="19"/>
      <c r="T47" s="25"/>
      <c r="U47" s="39"/>
    </row>
    <row r="48" spans="1:21" ht="30" customHeight="1">
      <c r="A48" s="4">
        <v>40</v>
      </c>
      <c r="B48" s="9" t="s">
        <v>22</v>
      </c>
      <c r="C48" s="19">
        <v>1</v>
      </c>
      <c r="D48" s="19"/>
      <c r="E48" s="25">
        <v>36.54</v>
      </c>
      <c r="F48" s="25"/>
      <c r="G48" s="19">
        <v>1</v>
      </c>
      <c r="H48" s="25">
        <v>37</v>
      </c>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v>2</v>
      </c>
      <c r="D50" s="19"/>
      <c r="E50" s="25">
        <v>243.6</v>
      </c>
      <c r="F50" s="25"/>
      <c r="G50" s="19">
        <v>2</v>
      </c>
      <c r="H50" s="25">
        <v>244</v>
      </c>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66</v>
      </c>
      <c r="D52" s="40">
        <f t="shared" si="9"/>
        <v>0</v>
      </c>
      <c r="E52" s="41">
        <f t="shared" si="9"/>
        <v>443</v>
      </c>
      <c r="F52" s="41">
        <f t="shared" si="9"/>
        <v>0</v>
      </c>
      <c r="G52" s="40">
        <f t="shared" si="9"/>
        <v>49</v>
      </c>
      <c r="H52" s="41">
        <f t="shared" si="9"/>
        <v>385</v>
      </c>
      <c r="I52" s="40">
        <f t="shared" si="9"/>
        <v>0</v>
      </c>
      <c r="J52" s="41">
        <f t="shared" si="9"/>
        <v>0</v>
      </c>
      <c r="K52" s="40">
        <f t="shared" si="9"/>
        <v>0</v>
      </c>
      <c r="L52" s="41">
        <f t="shared" si="9"/>
        <v>0</v>
      </c>
      <c r="M52" s="40">
        <f t="shared" si="9"/>
        <v>0</v>
      </c>
      <c r="N52" s="41">
        <f t="shared" si="9"/>
        <v>0</v>
      </c>
      <c r="O52" s="40">
        <f t="shared" si="9"/>
        <v>17</v>
      </c>
      <c r="P52" s="41">
        <f t="shared" si="9"/>
        <v>51</v>
      </c>
      <c r="Q52" s="40">
        <f t="shared" si="9"/>
        <v>0</v>
      </c>
      <c r="R52" s="41">
        <f t="shared" si="9"/>
        <v>0</v>
      </c>
      <c r="S52" s="40">
        <f t="shared" si="9"/>
        <v>17</v>
      </c>
      <c r="T52" s="41">
        <f t="shared" si="9"/>
        <v>51</v>
      </c>
      <c r="U52" s="39"/>
    </row>
    <row r="53" spans="1:21" ht="12.75">
      <c r="A53" s="4">
        <v>45</v>
      </c>
      <c r="B53" s="9" t="s">
        <v>45</v>
      </c>
      <c r="C53" s="19">
        <v>3</v>
      </c>
      <c r="D53" s="19">
        <v>0</v>
      </c>
      <c r="E53" s="25">
        <v>23</v>
      </c>
      <c r="F53" s="19">
        <v>0</v>
      </c>
      <c r="G53" s="19">
        <v>3</v>
      </c>
      <c r="H53" s="25">
        <v>23</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47</v>
      </c>
      <c r="D54" s="19">
        <v>0</v>
      </c>
      <c r="E54" s="25">
        <v>180</v>
      </c>
      <c r="F54" s="19">
        <v>0</v>
      </c>
      <c r="G54" s="19">
        <v>30</v>
      </c>
      <c r="H54" s="25">
        <v>130</v>
      </c>
      <c r="I54" s="25"/>
      <c r="J54" s="25"/>
      <c r="K54" s="19"/>
      <c r="L54" s="25"/>
      <c r="M54" s="19"/>
      <c r="N54" s="25"/>
      <c r="O54" s="19">
        <f t="shared" si="10"/>
        <v>17</v>
      </c>
      <c r="P54" s="25">
        <f t="shared" si="10"/>
        <v>51</v>
      </c>
      <c r="Q54" s="19"/>
      <c r="R54" s="25"/>
      <c r="S54" s="19">
        <v>17</v>
      </c>
      <c r="T54" s="25">
        <v>51</v>
      </c>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v>16</v>
      </c>
      <c r="D56" s="19">
        <v>0</v>
      </c>
      <c r="E56" s="25">
        <v>240</v>
      </c>
      <c r="F56" s="19">
        <v>0</v>
      </c>
      <c r="G56" s="19">
        <v>16</v>
      </c>
      <c r="H56" s="25">
        <v>232</v>
      </c>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1639</v>
      </c>
      <c r="D58" s="19">
        <v>0</v>
      </c>
      <c r="E58" s="25">
        <v>59889.0600000012</v>
      </c>
      <c r="F58" s="19">
        <v>0</v>
      </c>
      <c r="G58" s="19">
        <v>773</v>
      </c>
      <c r="H58" s="25">
        <v>28584</v>
      </c>
      <c r="I58" s="25"/>
      <c r="J58" s="25"/>
      <c r="K58" s="19"/>
      <c r="L58" s="25"/>
      <c r="M58" s="19">
        <v>1639</v>
      </c>
      <c r="N58" s="25">
        <v>59888.8600000012</v>
      </c>
      <c r="O58" s="19">
        <f t="shared" si="10"/>
        <v>0</v>
      </c>
      <c r="P58" s="25">
        <f t="shared" si="10"/>
        <v>0</v>
      </c>
      <c r="Q58" s="19"/>
      <c r="R58" s="25"/>
      <c r="S58" s="19"/>
      <c r="T58" s="25"/>
      <c r="U58" s="39"/>
    </row>
    <row r="59" spans="1:21" ht="15.75" customHeight="1">
      <c r="A59" s="4">
        <v>51</v>
      </c>
      <c r="B59" s="12" t="s">
        <v>51</v>
      </c>
      <c r="C59" s="41">
        <f aca="true" t="shared" si="11" ref="C59:T59">SUM(C9,C28,C44,C52,C58)</f>
        <v>5885</v>
      </c>
      <c r="D59" s="41">
        <f t="shared" si="11"/>
        <v>43</v>
      </c>
      <c r="E59" s="41">
        <f t="shared" si="11"/>
        <v>1660723.2799999968</v>
      </c>
      <c r="F59" s="41">
        <f t="shared" si="11"/>
        <v>37078.05</v>
      </c>
      <c r="G59" s="41">
        <f t="shared" si="11"/>
        <v>3918</v>
      </c>
      <c r="H59" s="41">
        <f t="shared" si="11"/>
        <v>1250766</v>
      </c>
      <c r="I59" s="41">
        <f t="shared" si="11"/>
        <v>0</v>
      </c>
      <c r="J59" s="41">
        <f t="shared" si="11"/>
        <v>0</v>
      </c>
      <c r="K59" s="41">
        <f t="shared" si="11"/>
        <v>30</v>
      </c>
      <c r="L59" s="41">
        <f t="shared" si="11"/>
        <v>24070.66</v>
      </c>
      <c r="M59" s="41">
        <f t="shared" si="11"/>
        <v>1888</v>
      </c>
      <c r="N59" s="41">
        <f t="shared" si="11"/>
        <v>131426.7100000011</v>
      </c>
      <c r="O59" s="41">
        <f t="shared" si="11"/>
        <v>843</v>
      </c>
      <c r="P59" s="41">
        <f t="shared" si="11"/>
        <v>241475.2000000011</v>
      </c>
      <c r="Q59" s="41">
        <f t="shared" si="11"/>
        <v>1</v>
      </c>
      <c r="R59" s="41">
        <f t="shared" si="11"/>
        <v>3654</v>
      </c>
      <c r="S59" s="41">
        <f t="shared" si="11"/>
        <v>842</v>
      </c>
      <c r="T59" s="41">
        <f t="shared" si="11"/>
        <v>237821.2000000011</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45" r:id="rId1"/>
  <headerFooter alignWithMargins="0">
    <oddFooter>&amp;L5324699B&amp;CФорма № 10 (судовий збір), Підрозділ: Луцький міськрайонний суд Волинської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842</v>
      </c>
      <c r="F5" s="85">
        <f>SUM(F6:F31)</f>
        <v>237821.1999999999</v>
      </c>
      <c r="G5" s="39"/>
    </row>
    <row r="6" spans="1:7" ht="15">
      <c r="A6" s="42">
        <v>2</v>
      </c>
      <c r="B6" s="53" t="s">
        <v>78</v>
      </c>
      <c r="C6" s="63"/>
      <c r="D6" s="68"/>
      <c r="E6" s="71">
        <v>78</v>
      </c>
      <c r="F6" s="76">
        <v>22302.93</v>
      </c>
      <c r="G6" s="39"/>
    </row>
    <row r="7" spans="1:7" ht="15">
      <c r="A7" s="42">
        <v>3</v>
      </c>
      <c r="B7" s="53" t="s">
        <v>79</v>
      </c>
      <c r="C7" s="63"/>
      <c r="D7" s="68"/>
      <c r="E7" s="71">
        <v>7</v>
      </c>
      <c r="F7" s="76">
        <v>1968</v>
      </c>
      <c r="G7" s="39"/>
    </row>
    <row r="8" spans="1:7" ht="15">
      <c r="A8" s="42">
        <v>4</v>
      </c>
      <c r="B8" s="53" t="s">
        <v>80</v>
      </c>
      <c r="C8" s="63"/>
      <c r="D8" s="68"/>
      <c r="E8" s="71">
        <v>174</v>
      </c>
      <c r="F8" s="76">
        <v>42215.8799999999</v>
      </c>
      <c r="G8" s="39"/>
    </row>
    <row r="9" spans="1:7" ht="15">
      <c r="A9" s="42">
        <v>5</v>
      </c>
      <c r="B9" s="53" t="s">
        <v>0</v>
      </c>
      <c r="C9" s="63"/>
      <c r="D9" s="68"/>
      <c r="E9" s="71">
        <v>3</v>
      </c>
      <c r="F9" s="76">
        <v>730.8</v>
      </c>
      <c r="G9" s="77"/>
    </row>
    <row r="10" spans="1:7" ht="15">
      <c r="A10" s="42">
        <v>6</v>
      </c>
      <c r="B10" s="53" t="s">
        <v>81</v>
      </c>
      <c r="C10" s="63"/>
      <c r="D10" s="68"/>
      <c r="E10" s="71">
        <v>1</v>
      </c>
      <c r="F10" s="76">
        <v>312</v>
      </c>
      <c r="G10" s="77"/>
    </row>
    <row r="11" spans="1:7" ht="15">
      <c r="A11" s="42">
        <v>7</v>
      </c>
      <c r="B11" s="54" t="s">
        <v>82</v>
      </c>
      <c r="C11" s="64"/>
      <c r="D11" s="69"/>
      <c r="E11" s="71">
        <v>7</v>
      </c>
      <c r="F11" s="76">
        <v>6166.87</v>
      </c>
      <c r="G11" s="39"/>
    </row>
    <row r="12" spans="1:7" ht="15">
      <c r="A12" s="42">
        <v>8</v>
      </c>
      <c r="B12" s="54" t="s">
        <v>83</v>
      </c>
      <c r="C12" s="64"/>
      <c r="D12" s="69"/>
      <c r="E12" s="71"/>
      <c r="F12" s="76"/>
      <c r="G12" s="39"/>
    </row>
    <row r="13" spans="1:7" ht="15">
      <c r="A13" s="42">
        <v>9</v>
      </c>
      <c r="B13" s="54" t="s">
        <v>84</v>
      </c>
      <c r="C13" s="64"/>
      <c r="D13" s="69"/>
      <c r="E13" s="71">
        <v>375</v>
      </c>
      <c r="F13" s="76">
        <v>111485.03</v>
      </c>
      <c r="G13" s="39"/>
    </row>
    <row r="14" spans="1:7" ht="15">
      <c r="A14" s="42">
        <v>10</v>
      </c>
      <c r="B14" s="53" t="s">
        <v>85</v>
      </c>
      <c r="C14" s="63"/>
      <c r="D14" s="68"/>
      <c r="E14" s="71">
        <v>8</v>
      </c>
      <c r="F14" s="76">
        <v>1681.47</v>
      </c>
      <c r="G14" s="77"/>
    </row>
    <row r="15" spans="1:7" ht="15">
      <c r="A15" s="42">
        <v>11</v>
      </c>
      <c r="B15" s="54" t="s">
        <v>86</v>
      </c>
      <c r="C15" s="64"/>
      <c r="D15" s="69"/>
      <c r="E15" s="71">
        <v>52</v>
      </c>
      <c r="F15" s="76">
        <v>24269.13</v>
      </c>
      <c r="G15" s="39"/>
    </row>
    <row r="16" spans="1:7" ht="15">
      <c r="A16" s="42">
        <v>12</v>
      </c>
      <c r="B16" s="54" t="s">
        <v>87</v>
      </c>
      <c r="C16" s="64"/>
      <c r="D16" s="69"/>
      <c r="E16" s="71">
        <v>7</v>
      </c>
      <c r="F16" s="76">
        <v>1120.56</v>
      </c>
      <c r="G16" s="39"/>
    </row>
    <row r="17" spans="1:7" ht="15">
      <c r="A17" s="42">
        <v>13</v>
      </c>
      <c r="B17" s="55" t="s">
        <v>88</v>
      </c>
      <c r="C17" s="55"/>
      <c r="D17" s="55"/>
      <c r="E17" s="71">
        <v>14</v>
      </c>
      <c r="F17" s="76">
        <v>3525.16</v>
      </c>
      <c r="G17" s="39"/>
    </row>
    <row r="18" spans="1:7" ht="15">
      <c r="A18" s="42">
        <v>14</v>
      </c>
      <c r="B18" s="55" t="s">
        <v>89</v>
      </c>
      <c r="C18" s="55"/>
      <c r="D18" s="55"/>
      <c r="E18" s="71"/>
      <c r="F18" s="76"/>
      <c r="G18" s="77"/>
    </row>
    <row r="19" spans="1:7" ht="15">
      <c r="A19" s="42">
        <v>15</v>
      </c>
      <c r="B19" s="55" t="s">
        <v>90</v>
      </c>
      <c r="C19" s="55"/>
      <c r="D19" s="55"/>
      <c r="E19" s="71"/>
      <c r="F19" s="76"/>
      <c r="G19" s="77"/>
    </row>
    <row r="20" spans="1:7" ht="15">
      <c r="A20" s="42">
        <v>16</v>
      </c>
      <c r="B20" s="55" t="s">
        <v>91</v>
      </c>
      <c r="C20" s="55"/>
      <c r="D20" s="55"/>
      <c r="E20" s="71"/>
      <c r="F20" s="76"/>
      <c r="G20" s="77"/>
    </row>
    <row r="21" spans="1:7" ht="15">
      <c r="A21" s="42">
        <v>17</v>
      </c>
      <c r="B21" s="55" t="s">
        <v>92</v>
      </c>
      <c r="C21" s="55"/>
      <c r="D21" s="55"/>
      <c r="E21" s="71">
        <v>60</v>
      </c>
      <c r="F21" s="76">
        <v>4555.32</v>
      </c>
      <c r="G21" s="39"/>
    </row>
    <row r="22" spans="1:7" ht="15">
      <c r="A22" s="42">
        <v>18</v>
      </c>
      <c r="B22" s="55" t="s">
        <v>1</v>
      </c>
      <c r="C22" s="55"/>
      <c r="D22" s="55"/>
      <c r="E22" s="71"/>
      <c r="F22" s="76"/>
      <c r="G22" s="77"/>
    </row>
    <row r="23" spans="1:7" ht="15">
      <c r="A23" s="42">
        <v>19</v>
      </c>
      <c r="B23" s="55" t="s">
        <v>93</v>
      </c>
      <c r="C23" s="55"/>
      <c r="D23" s="55"/>
      <c r="E23" s="71"/>
      <c r="F23" s="76"/>
      <c r="G23" s="77"/>
    </row>
    <row r="24" spans="1:7" ht="15">
      <c r="A24" s="42">
        <v>20</v>
      </c>
      <c r="B24" s="55" t="s">
        <v>2</v>
      </c>
      <c r="C24" s="55"/>
      <c r="D24" s="55"/>
      <c r="E24" s="71">
        <v>11</v>
      </c>
      <c r="F24" s="76">
        <v>8440.96</v>
      </c>
      <c r="G24" s="77"/>
    </row>
    <row r="25" spans="1:7" ht="15">
      <c r="A25" s="42">
        <v>21</v>
      </c>
      <c r="B25" s="55" t="s">
        <v>3</v>
      </c>
      <c r="C25" s="55"/>
      <c r="D25" s="55"/>
      <c r="E25" s="71">
        <v>10</v>
      </c>
      <c r="F25" s="76">
        <v>1522.5</v>
      </c>
      <c r="G25" s="77"/>
    </row>
    <row r="26" spans="1:7" ht="15">
      <c r="A26" s="42">
        <v>22</v>
      </c>
      <c r="B26" s="55" t="s">
        <v>4</v>
      </c>
      <c r="C26" s="55"/>
      <c r="D26" s="55"/>
      <c r="E26" s="71"/>
      <c r="F26" s="76"/>
      <c r="G26" s="77"/>
    </row>
    <row r="27" spans="1:7" ht="15">
      <c r="A27" s="42">
        <v>23</v>
      </c>
      <c r="B27" s="55" t="s">
        <v>94</v>
      </c>
      <c r="C27" s="55"/>
      <c r="D27" s="55"/>
      <c r="E27" s="71">
        <v>33</v>
      </c>
      <c r="F27" s="76">
        <v>6699</v>
      </c>
      <c r="G27" s="77"/>
    </row>
    <row r="28" spans="1:7" ht="15">
      <c r="A28" s="42">
        <v>24</v>
      </c>
      <c r="B28" s="55" t="s">
        <v>5</v>
      </c>
      <c r="C28" s="55"/>
      <c r="D28" s="55"/>
      <c r="E28" s="71"/>
      <c r="F28" s="76"/>
      <c r="G28" s="77"/>
    </row>
    <row r="29" spans="1:7" ht="15">
      <c r="A29" s="42">
        <v>25</v>
      </c>
      <c r="B29" s="55" t="s">
        <v>95</v>
      </c>
      <c r="C29" s="55"/>
      <c r="D29" s="55"/>
      <c r="E29" s="71">
        <v>2</v>
      </c>
      <c r="F29" s="76">
        <v>825.59</v>
      </c>
      <c r="G29" s="77"/>
    </row>
    <row r="30" spans="1:7" ht="15">
      <c r="A30" s="42">
        <v>26</v>
      </c>
      <c r="B30" s="55" t="s">
        <v>96</v>
      </c>
      <c r="C30" s="55"/>
      <c r="D30" s="55"/>
      <c r="E30" s="71"/>
      <c r="F30" s="76"/>
      <c r="G30" s="77"/>
    </row>
    <row r="31" spans="1:7" ht="15">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c r="D33" s="65"/>
      <c r="E33" s="72"/>
      <c r="F33" s="72"/>
      <c r="G33" s="72"/>
      <c r="H33" s="1"/>
      <c r="I33" s="1"/>
      <c r="J33" s="1"/>
      <c r="K33" s="1"/>
    </row>
    <row r="34" spans="1:9" ht="15">
      <c r="A34" s="45"/>
      <c r="B34" s="56" t="s">
        <v>99</v>
      </c>
      <c r="C34" s="65"/>
      <c r="D34" s="65"/>
      <c r="E34" s="73"/>
      <c r="F34" s="73"/>
      <c r="G34" s="78"/>
      <c r="H34" s="78"/>
      <c r="I34" s="78"/>
    </row>
    <row r="35" spans="1:9" ht="14.25" customHeight="1">
      <c r="A35" s="46"/>
      <c r="B35" s="57"/>
      <c r="C35" s="66"/>
      <c r="D35" s="57"/>
      <c r="E35" s="74" t="s">
        <v>103</v>
      </c>
      <c r="F35" s="74"/>
      <c r="G35" s="66"/>
      <c r="H35" s="66"/>
      <c r="I35" s="66"/>
    </row>
    <row r="36" spans="1:9" ht="15">
      <c r="A36" s="46"/>
      <c r="B36" s="58" t="s">
        <v>100</v>
      </c>
      <c r="C36" s="65"/>
      <c r="D36" s="65"/>
      <c r="E36" s="57"/>
      <c r="F36" s="66"/>
      <c r="G36" s="66"/>
      <c r="H36" s="66"/>
      <c r="I36" s="66"/>
    </row>
    <row r="37" spans="1:11" ht="15.75" customHeight="1">
      <c r="A37" s="47"/>
      <c r="B37" s="59" t="s">
        <v>101</v>
      </c>
      <c r="C37" s="65"/>
      <c r="D37" s="65"/>
      <c r="E37" s="75" t="s">
        <v>104</v>
      </c>
      <c r="F37" s="75"/>
      <c r="G37" s="79"/>
      <c r="H37" s="81"/>
      <c r="I37" s="83"/>
      <c r="J37" s="83"/>
      <c r="K37" s="49"/>
    </row>
    <row r="38" spans="1:11" ht="15">
      <c r="A38" s="48"/>
      <c r="B38" s="60" t="s">
        <v>102</v>
      </c>
      <c r="C38" s="65"/>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45" r:id="rId1"/>
  <headerFooter alignWithMargins="0">
    <oddFooter>&amp;L5324699B&amp;CФорма № 10 (судовий збір), Підрозділ: Луцький міськрайонний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125</v>
      </c>
    </row>
    <row r="3" spans="2:8" ht="35.25" customHeight="1">
      <c r="B3" s="88" t="s">
        <v>105</v>
      </c>
      <c r="C3" s="88"/>
      <c r="D3" s="88"/>
      <c r="E3" s="88"/>
      <c r="F3" s="88"/>
      <c r="G3" s="88"/>
      <c r="H3" s="88"/>
    </row>
    <row r="4" spans="2:8" ht="18.75" customHeight="1">
      <c r="B4" s="89"/>
      <c r="C4" s="89"/>
      <c r="D4" s="89"/>
      <c r="E4" s="89"/>
      <c r="F4" s="89"/>
      <c r="G4" s="89"/>
      <c r="H4" s="89"/>
    </row>
    <row r="5" spans="2:8" ht="18.75" customHeight="1">
      <c r="B5" s="90"/>
      <c r="C5" s="90"/>
      <c r="D5" s="120" t="s">
        <v>122</v>
      </c>
      <c r="E5" s="120"/>
      <c r="F5" s="120"/>
      <c r="G5" s="90"/>
      <c r="H5" s="90"/>
    </row>
    <row r="6" spans="4:6" ht="12.75" customHeight="1">
      <c r="D6" s="5"/>
      <c r="E6" s="129" t="s">
        <v>126</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106</v>
      </c>
      <c r="C10" s="109"/>
      <c r="D10" s="121"/>
      <c r="E10" s="131" t="s">
        <v>127</v>
      </c>
      <c r="F10" s="96"/>
      <c r="G10" s="128" t="s">
        <v>137</v>
      </c>
    </row>
    <row r="11" spans="1:7" ht="12.75" customHeight="1">
      <c r="A11" s="86"/>
      <c r="B11" s="93"/>
      <c r="C11" s="110"/>
      <c r="D11" s="122"/>
      <c r="E11" s="132"/>
      <c r="F11" s="96"/>
      <c r="G11" s="141" t="s">
        <v>138</v>
      </c>
    </row>
    <row r="12" spans="1:7" ht="37.5" customHeight="1">
      <c r="A12" s="86"/>
      <c r="B12" s="94" t="s">
        <v>107</v>
      </c>
      <c r="C12" s="111"/>
      <c r="D12" s="123"/>
      <c r="E12" s="133" t="s">
        <v>128</v>
      </c>
      <c r="F12" s="96"/>
      <c r="G12" s="141"/>
    </row>
    <row r="13" spans="1:7" ht="12.75" customHeight="1">
      <c r="A13" s="86"/>
      <c r="B13" s="95"/>
      <c r="C13" s="112"/>
      <c r="D13" s="124"/>
      <c r="E13" s="133"/>
      <c r="F13" s="39"/>
      <c r="G13" s="142" t="s">
        <v>139</v>
      </c>
    </row>
    <row r="14" spans="1:8" ht="12.75" customHeight="1">
      <c r="A14" s="86"/>
      <c r="B14" s="94" t="s">
        <v>108</v>
      </c>
      <c r="C14" s="111"/>
      <c r="D14" s="123"/>
      <c r="E14" s="134" t="s">
        <v>128</v>
      </c>
      <c r="F14" s="139" t="s">
        <v>133</v>
      </c>
      <c r="G14" s="143"/>
      <c r="H14" s="143"/>
    </row>
    <row r="15" spans="1:8" ht="12.75" customHeight="1">
      <c r="A15" s="86"/>
      <c r="B15" s="94"/>
      <c r="C15" s="111"/>
      <c r="D15" s="123"/>
      <c r="E15" s="134"/>
      <c r="F15" s="139" t="s">
        <v>134</v>
      </c>
      <c r="G15" s="143"/>
      <c r="H15" s="143"/>
    </row>
    <row r="16" spans="1:6" ht="12.75" customHeight="1">
      <c r="A16" s="86"/>
      <c r="B16" s="96"/>
      <c r="C16" s="101"/>
      <c r="D16" s="86"/>
      <c r="E16" s="135"/>
      <c r="F16" s="39"/>
    </row>
    <row r="17" spans="1:8" ht="12.75" customHeight="1">
      <c r="A17" s="86"/>
      <c r="B17" s="94" t="s">
        <v>109</v>
      </c>
      <c r="C17" s="111"/>
      <c r="D17" s="123"/>
      <c r="E17" s="134" t="s">
        <v>128</v>
      </c>
      <c r="F17" s="140" t="s">
        <v>135</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110</v>
      </c>
      <c r="C20" s="111"/>
      <c r="D20" s="123"/>
      <c r="E20" s="134" t="s">
        <v>128</v>
      </c>
      <c r="F20" s="104"/>
      <c r="G20" s="61"/>
      <c r="H20" s="61"/>
    </row>
    <row r="21" spans="1:8" ht="12.75" customHeight="1">
      <c r="A21" s="86"/>
      <c r="B21" s="94"/>
      <c r="C21" s="111"/>
      <c r="D21" s="123"/>
      <c r="E21" s="134"/>
      <c r="F21" s="139" t="s">
        <v>136</v>
      </c>
      <c r="G21" s="143"/>
      <c r="H21" s="143"/>
    </row>
    <row r="22" spans="1:8" ht="12.75" customHeight="1">
      <c r="A22" s="86"/>
      <c r="B22" s="96"/>
      <c r="C22" s="101"/>
      <c r="D22" s="86"/>
      <c r="E22" s="136"/>
      <c r="F22" s="104"/>
      <c r="G22" s="61"/>
      <c r="H22" s="61"/>
    </row>
    <row r="23" spans="1:7" ht="12.75" customHeight="1">
      <c r="A23" s="86"/>
      <c r="B23" s="94" t="s">
        <v>111</v>
      </c>
      <c r="C23" s="111"/>
      <c r="D23" s="123"/>
      <c r="E23" s="133"/>
      <c r="F23" s="96"/>
      <c r="G23" s="142"/>
    </row>
    <row r="24" spans="1:6" ht="12.75" customHeight="1">
      <c r="A24" s="86"/>
      <c r="B24" s="94" t="s">
        <v>112</v>
      </c>
      <c r="C24" s="111"/>
      <c r="D24" s="123"/>
      <c r="E24" s="133"/>
      <c r="F24" s="96"/>
    </row>
    <row r="25" spans="1:6" ht="12.75" customHeight="1">
      <c r="A25" s="87"/>
      <c r="B25" s="94" t="s">
        <v>113</v>
      </c>
      <c r="C25" s="111"/>
      <c r="D25" s="123"/>
      <c r="E25" s="133" t="s">
        <v>129</v>
      </c>
      <c r="F25" s="39"/>
    </row>
    <row r="26" spans="1:6" ht="12.75" customHeight="1">
      <c r="A26" s="87"/>
      <c r="B26" s="97" t="s">
        <v>114</v>
      </c>
      <c r="C26" s="113"/>
      <c r="D26" s="125"/>
      <c r="E26" s="136" t="s">
        <v>130</v>
      </c>
      <c r="F26" s="39"/>
    </row>
    <row r="27" spans="1:6" ht="12.75" customHeight="1">
      <c r="A27" s="87"/>
      <c r="B27" s="98"/>
      <c r="C27" s="14"/>
      <c r="D27" s="86"/>
      <c r="E27" s="135"/>
      <c r="F27" s="39"/>
    </row>
    <row r="28" spans="1:6" ht="12.75" customHeight="1">
      <c r="A28" s="87"/>
      <c r="B28" s="94" t="s">
        <v>115</v>
      </c>
      <c r="C28" s="111"/>
      <c r="D28" s="123"/>
      <c r="E28" s="137" t="s">
        <v>131</v>
      </c>
      <c r="F28" s="39"/>
    </row>
    <row r="29" spans="1:6" ht="12.75" customHeight="1">
      <c r="A29" s="87"/>
      <c r="B29" s="99"/>
      <c r="C29" s="114"/>
      <c r="D29" s="126"/>
      <c r="E29" s="138" t="s">
        <v>132</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116</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117</v>
      </c>
      <c r="C37" s="116"/>
      <c r="D37" s="117" t="s">
        <v>123</v>
      </c>
      <c r="E37" s="117"/>
      <c r="F37" s="117"/>
      <c r="G37" s="117"/>
      <c r="H37" s="145"/>
      <c r="I37" s="96"/>
    </row>
    <row r="38" spans="1:9" ht="12.75" customHeight="1">
      <c r="A38" s="86"/>
      <c r="B38" s="96"/>
      <c r="C38" s="101"/>
      <c r="D38" s="100"/>
      <c r="E38" s="100"/>
      <c r="F38" s="100"/>
      <c r="G38" s="100"/>
      <c r="H38" s="122"/>
      <c r="I38" s="96"/>
    </row>
    <row r="39" spans="1:9" ht="12.75" customHeight="1">
      <c r="A39" s="86"/>
      <c r="B39" s="104" t="s">
        <v>118</v>
      </c>
      <c r="C39" s="61"/>
      <c r="D39" s="127" t="s">
        <v>124</v>
      </c>
      <c r="E39" s="117"/>
      <c r="F39" s="117"/>
      <c r="G39" s="117"/>
      <c r="H39" s="145"/>
      <c r="I39" s="96"/>
    </row>
    <row r="40" spans="1:9" ht="12.75" customHeight="1">
      <c r="A40" s="86"/>
      <c r="B40" s="96"/>
      <c r="C40" s="101"/>
      <c r="D40" s="100"/>
      <c r="E40" s="100"/>
      <c r="F40" s="100"/>
      <c r="G40" s="100"/>
      <c r="H40" s="122"/>
      <c r="I40" s="96"/>
    </row>
    <row r="41" spans="1:9" ht="12.75" customHeight="1">
      <c r="A41" s="86"/>
      <c r="B41" s="105" t="s">
        <v>119</v>
      </c>
      <c r="C41" s="117"/>
      <c r="D41" s="117"/>
      <c r="E41" s="117"/>
      <c r="F41" s="117"/>
      <c r="G41" s="117"/>
      <c r="H41" s="145"/>
      <c r="I41" s="39"/>
    </row>
    <row r="42" spans="1:9" ht="12.75" customHeight="1">
      <c r="A42" s="86"/>
      <c r="B42" s="106" t="s">
        <v>120</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v>24</v>
      </c>
      <c r="C44" s="119"/>
      <c r="D44" s="119"/>
      <c r="E44" s="119"/>
      <c r="F44" s="119"/>
      <c r="G44" s="119"/>
      <c r="H44" s="147"/>
      <c r="I44" s="96"/>
    </row>
    <row r="45" spans="1:9" ht="12.75" customHeight="1">
      <c r="A45" s="86"/>
      <c r="B45" s="106" t="s">
        <v>121</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&amp;L5324699B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Konsultant</cp:lastModifiedBy>
  <cp:lastPrinted>2014-07-10T15:27:50Z</cp:lastPrinted>
  <dcterms:modified xsi:type="dcterms:W3CDTF">2014-07-10T15:34:33Z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збір)_00161_2..р2014.xls</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5324699B</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