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<sst xmlns="http://schemas.openxmlformats.org/spreadsheetml/2006/main" count="109" uniqueCount="93">
  <si>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</si>
  <si>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</si>
  <si>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</si>
  <si>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</si>
  <si>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</si>
  <si>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</si>
  <si>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</si>
  <si>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</si>
  <si>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</si>
  <si>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</si>
  <si>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</si>
  <si>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</si>
  <si>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</si>
  <si>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</si>
  <si>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</si>
  <si>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</si>
  <si>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</si>
  <si>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</si>
  <si>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</si>
  <si>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</si>
  <si>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</si>
  <si>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</si>
  <si>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</si>
  <si>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</si>
  <si>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</si>
  <si>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</si>
  <si>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</si>
  <si>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</si>
  <si>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</si>
  <si>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</si>
  <si>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</si>
  <si>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</si>
  <si>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</si>
  <si>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</si>
  <si>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</si>
  <si>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</si>
  <si>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</si>
  <si>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</si>
  <si>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</si>
  <si>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</si>
  <si>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</si>
  <si>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</si>
  <si>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</si>
  <si>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</si>
  <si>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</si>
  <si>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</si>
  <si>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</si>
  <si>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</si>
  <si>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</si>
  <si>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</si>
  <si>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</si>
  <si>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</si>
  <si>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</si>
  <si>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</si>
  <si>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</si>
  <si>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</si>
  <si>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</si>
  <si>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</si>
  <si>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</si>
  <si>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</si>
  <si>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</si>
  <si>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</si>
  <si>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</si>
  <si>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</si>
  <si>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</si>
  <si>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</si>
  <si>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</si>
  <si>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</si>
  <si>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</si>
  <si>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</si>
  <si>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</si>
  <si>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</si>
  <si>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</si>
  <si>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</si>
  <si>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</si>
  <si>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</si>
  <si>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</si>
  <si>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</si>
  <si>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</si>
  <si>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</si>
  <si>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</si>
  <si>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</si>
  <si>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</si>
  <si>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</si>
  <si>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Луцький міськрайонний суд Волинської області</t>
  </si>
  <si>
    <t>43016. Волинська область</t>
  </si>
  <si>
    <t>м. Луцьк</t>
  </si>
  <si>
    <t>вул. Лесі Українки. 24</t>
  </si>
  <si>
    <t>О.В. Пилипюк</t>
  </si>
  <si>
    <t>(0332) 72-22-04</t>
  </si>
  <si>
    <t>inbox@lc.vl.court.gov.ua</t>
  </si>
  <si>
    <t>2 липня 2016 року</t>
  </si>
  <si>
    <t>Р.М. Кихтюк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</si>
</sst>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24</v>
      </c>
      <c r="B9" s="137"/>
      <c r="C9" s="137"/>
      <c r="D9" s="138"/>
      <c r="E9" s="143" t="s">
        <v>47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25</v>
      </c>
      <c r="B10" s="130"/>
      <c r="C10" s="130"/>
      <c r="D10" s="131"/>
      <c r="E10" s="146" t="s">
        <v>26</v>
      </c>
      <c r="F10" s="147"/>
      <c r="G10" s="148"/>
      <c r="H10" s="139" t="s">
        <v>27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28</v>
      </c>
      <c r="B12" s="130"/>
      <c r="C12" s="130"/>
      <c r="D12" s="131"/>
      <c r="E12" s="152" t="s">
        <v>65</v>
      </c>
      <c r="F12" s="153"/>
      <c r="G12" s="154"/>
      <c r="H12" s="141" t="s">
        <v>29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30</v>
      </c>
      <c r="B14" s="130"/>
      <c r="C14" s="130"/>
      <c r="D14" s="131"/>
      <c r="E14" s="152" t="s">
        <v>66</v>
      </c>
      <c r="F14" s="153"/>
      <c r="G14" s="154"/>
      <c r="H14" s="141" t="s">
        <v>31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32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48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33</v>
      </c>
      <c r="B19" s="163"/>
      <c r="C19" s="163" t="s">
        <v>84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34</v>
      </c>
      <c r="B20" s="178"/>
      <c r="C20" s="178"/>
      <c r="D20" s="178"/>
      <c r="E20" s="178" t="s">
        <v>85</v>
      </c>
      <c r="F20" s="178"/>
      <c r="G20" s="178"/>
      <c r="H20" s="178"/>
      <c r="I20" s="178"/>
      <c r="J20" s="179"/>
    </row>
    <row r="21" spans="1:10" ht="12.75">
      <c r="A21" s="174" t="s">
        <v>86</v>
      </c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35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 t="s">
        <v>87</v>
      </c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36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&amp;LD3A46DD8&amp;C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54</v>
      </c>
      <c r="B2" s="208" t="s">
        <v>58</v>
      </c>
      <c r="C2" s="209"/>
      <c r="D2" s="210"/>
      <c r="E2" s="206" t="s">
        <v>37</v>
      </c>
      <c r="F2" s="200" t="s">
        <v>38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0</v>
      </c>
      <c r="C5" s="190"/>
      <c r="D5" s="191"/>
      <c r="E5" s="51">
        <f>SUM(F5:H5)</f>
        <v>5</v>
      </c>
      <c r="F5" s="73">
        <v>3</v>
      </c>
      <c r="G5" s="73"/>
      <c r="H5" s="73">
        <v>2</v>
      </c>
      <c r="I5" s="4"/>
    </row>
    <row r="6" spans="1:8" ht="33.75" customHeight="1">
      <c r="A6" s="31">
        <v>2</v>
      </c>
      <c r="B6" s="189" t="s">
        <v>16</v>
      </c>
      <c r="C6" s="190"/>
      <c r="D6" s="191"/>
      <c r="E6" s="51">
        <f aca="true" t="shared" si="0" ref="E6:E27">SUM(F6:H6)</f>
        <v>2</v>
      </c>
      <c r="F6" s="52">
        <v>2</v>
      </c>
      <c r="G6" s="52"/>
      <c r="H6" s="53"/>
    </row>
    <row r="7" spans="1:8" ht="21" customHeight="1">
      <c r="A7" s="31">
        <v>3</v>
      </c>
      <c r="B7" s="203" t="s">
        <v>46</v>
      </c>
      <c r="C7" s="180" t="s">
        <v>39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40</v>
      </c>
      <c r="D8" s="181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4"/>
      <c r="C9" s="180" t="s">
        <v>41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42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59</v>
      </c>
      <c r="C11" s="183"/>
      <c r="D11" s="184"/>
      <c r="E11" s="51">
        <f t="shared" si="0"/>
        <v>1</v>
      </c>
      <c r="F11" s="52">
        <v>1</v>
      </c>
      <c r="G11" s="52"/>
      <c r="H11" s="53"/>
    </row>
    <row r="12" spans="1:8" ht="21" customHeight="1">
      <c r="A12" s="31">
        <v>8</v>
      </c>
      <c r="B12" s="182" t="s">
        <v>60</v>
      </c>
      <c r="C12" s="183"/>
      <c r="D12" s="184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2" t="s">
        <v>3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2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4</v>
      </c>
      <c r="C15" s="221"/>
      <c r="D15" s="222"/>
      <c r="E15" s="51">
        <f t="shared" si="0"/>
        <v>1</v>
      </c>
      <c r="F15" s="52"/>
      <c r="G15" s="52"/>
      <c r="H15" s="53">
        <v>1</v>
      </c>
    </row>
    <row r="16" spans="1:8" ht="21" customHeight="1">
      <c r="A16" s="44">
        <v>12</v>
      </c>
      <c r="B16" s="196" t="s">
        <v>49</v>
      </c>
      <c r="C16" s="180" t="s">
        <v>50</v>
      </c>
      <c r="D16" s="181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197"/>
      <c r="C17" s="180" t="s">
        <v>51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52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5</v>
      </c>
      <c r="D19" s="181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7"/>
      <c r="C20" s="180" t="s">
        <v>7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6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17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21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18</v>
      </c>
      <c r="C24" s="190"/>
      <c r="D24" s="191"/>
      <c r="E24" s="51">
        <f t="shared" si="0"/>
        <v>4</v>
      </c>
      <c r="F24" s="52">
        <v>3</v>
      </c>
      <c r="G24" s="52"/>
      <c r="H24" s="53">
        <v>1</v>
      </c>
    </row>
    <row r="25" spans="1:8" ht="61.5" customHeight="1">
      <c r="A25" s="31">
        <v>21</v>
      </c>
      <c r="B25" s="192" t="s">
        <v>19</v>
      </c>
      <c r="C25" s="193"/>
      <c r="D25" s="19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9" t="s">
        <v>55</v>
      </c>
      <c r="C26" s="190"/>
      <c r="D26" s="19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2" t="s">
        <v>20</v>
      </c>
      <c r="C27" s="183"/>
      <c r="D27" s="184"/>
      <c r="E27" s="51">
        <f t="shared" si="0"/>
        <v>0</v>
      </c>
      <c r="F27" s="53"/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&amp;LD3A46DD8&amp;CФорма № 1-Л,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3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9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54</v>
      </c>
      <c r="B2" s="227" t="s">
        <v>58</v>
      </c>
      <c r="C2" s="227"/>
      <c r="D2" s="227"/>
      <c r="E2" s="229" t="s">
        <v>37</v>
      </c>
      <c r="F2" s="229" t="s">
        <v>38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15</v>
      </c>
      <c r="F5" s="53">
        <f>SUM(F7,F21,F22,F23)</f>
        <v>5</v>
      </c>
      <c r="G5" s="53">
        <f>SUM(G7,G21,G22,G23)</f>
        <v>0</v>
      </c>
      <c r="H5" s="53">
        <f>SUM(H7,H21,H22,H23)</f>
        <v>10</v>
      </c>
      <c r="I5" s="20"/>
      <c r="J5" s="20"/>
      <c r="K5" s="20"/>
    </row>
    <row r="6" spans="1:11" ht="27.75" customHeight="1">
      <c r="A6" s="31">
        <v>2</v>
      </c>
      <c r="B6" s="180" t="s">
        <v>61</v>
      </c>
      <c r="C6" s="195"/>
      <c r="D6" s="181"/>
      <c r="E6" s="61">
        <f>SUM(F6:H6)</f>
        <v>11</v>
      </c>
      <c r="F6" s="66">
        <v>1</v>
      </c>
      <c r="G6" s="66"/>
      <c r="H6" s="66">
        <v>10</v>
      </c>
      <c r="I6" s="20"/>
      <c r="J6" s="20"/>
      <c r="K6" s="20"/>
    </row>
    <row r="7" spans="1:11" ht="45.75" customHeight="1">
      <c r="A7" s="31">
        <v>3</v>
      </c>
      <c r="B7" s="189" t="s">
        <v>10</v>
      </c>
      <c r="C7" s="190"/>
      <c r="D7" s="191"/>
      <c r="E7" s="61">
        <f>SUM(F7:H7)</f>
        <v>7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7</v>
      </c>
      <c r="I7" s="20"/>
      <c r="J7" s="20"/>
      <c r="K7" s="20"/>
    </row>
    <row r="8" spans="1:11" ht="28.5" customHeight="1">
      <c r="A8" s="31">
        <v>4</v>
      </c>
      <c r="B8" s="185" t="s">
        <v>44</v>
      </c>
      <c r="C8" s="223" t="s">
        <v>68</v>
      </c>
      <c r="D8" s="223"/>
      <c r="E8" s="61">
        <f>SUM(F8:H8)</f>
        <v>7</v>
      </c>
      <c r="F8" s="63"/>
      <c r="G8" s="63"/>
      <c r="H8" s="58">
        <v>7</v>
      </c>
      <c r="I8" s="20"/>
      <c r="J8" s="20"/>
      <c r="K8" s="20"/>
    </row>
    <row r="9" spans="1:11" ht="29.25" customHeight="1">
      <c r="A9" s="31">
        <v>5</v>
      </c>
      <c r="B9" s="186"/>
      <c r="C9" s="230" t="s">
        <v>43</v>
      </c>
      <c r="D9" s="54" t="s">
        <v>57</v>
      </c>
      <c r="E9" s="61">
        <f aca="true" t="shared" si="0" ref="E9:E24">SUM(F9:H9)</f>
        <v>7</v>
      </c>
      <c r="F9" s="63"/>
      <c r="G9" s="63"/>
      <c r="H9" s="58">
        <v>7</v>
      </c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69</v>
      </c>
      <c r="D12" s="223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6"/>
      <c r="C13" s="224" t="s">
        <v>45</v>
      </c>
      <c r="D13" s="224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6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12</v>
      </c>
      <c r="D17" s="223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8</v>
      </c>
      <c r="F23" s="58">
        <v>5</v>
      </c>
      <c r="G23" s="58"/>
      <c r="H23" s="58">
        <v>3</v>
      </c>
      <c r="I23" s="20"/>
      <c r="J23" s="20"/>
      <c r="K23" s="20"/>
    </row>
    <row r="24" spans="1:11" ht="30.75" customHeight="1">
      <c r="A24" s="45">
        <v>20</v>
      </c>
      <c r="B24" s="180" t="s">
        <v>62</v>
      </c>
      <c r="C24" s="195"/>
      <c r="D24" s="181"/>
      <c r="E24" s="61">
        <f t="shared" si="0"/>
        <v>4</v>
      </c>
      <c r="F24" s="58">
        <v>1</v>
      </c>
      <c r="G24" s="58"/>
      <c r="H24" s="58">
        <v>3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&amp;LD3A46DD8&amp;CФорма № 1-Л, Підрозділ: Луцький міськрайонний суд Волинської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1" sqref="G11:H1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54</v>
      </c>
      <c r="B3" s="243" t="s">
        <v>53</v>
      </c>
      <c r="C3" s="244"/>
      <c r="D3" s="244"/>
      <c r="E3" s="229" t="s">
        <v>37</v>
      </c>
      <c r="F3" s="229" t="s">
        <v>38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56</v>
      </c>
      <c r="C7" s="183" t="s">
        <v>63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64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92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88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6" t="s">
        <v>89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6" t="s">
        <v>89</v>
      </c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7" t="s">
        <v>90</v>
      </c>
      <c r="F20" s="237"/>
      <c r="G20" s="117"/>
      <c r="H20" s="118" t="s">
        <v>91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&amp;LD3A46DD8&amp;CФорма № 1-Л, Підрозділ: Луцький міськрайонний суд Волинської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2016-07-30T09:35:44Z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1-Л_00161_2.2016_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D3A46DD8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