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<sst xmlns="http://schemas.openxmlformats.org/spreadsheetml/2006/main" count="152" uniqueCount="127">
  <si>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</si>
  <si>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</si>
  <si>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</si>
  <si>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</si>
  <si>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</si>
  <si>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</si>
  <si>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</si>
  <si>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</si>
  <si>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</si>
  <si>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</si>
  <si>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</si>
  <si>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</si>
  <si>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</si>
  <si>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</si>
  <si>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</si>
  <si>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</si>
  <si>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</si>
  <si>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</si>
  <si>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</si>
  <si>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</si>
  <si>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</si>
  <si>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</si>
  <si>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</si>
  <si>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</si>
  <si>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</si>
  <si>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</si>
  <si>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</si>
  <si>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</si>
  <si>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</si>
  <si>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</si>
  <si>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</si>
  <si>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</si>
  <si>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</si>
  <si>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</si>
  <si>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</si>
  <si>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</si>
  <si>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</si>
  <si>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</si>
  <si>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</si>
  <si>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</si>
  <si>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</si>
  <si>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</si>
  <si>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</si>
  <si>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</si>
  <si>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</si>
  <si>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</si>
  <si>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</si>
  <si>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</si>
  <si>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</si>
  <si>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</si>
  <si>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</si>
  <si>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</si>
  <si>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</si>
  <si>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</si>
  <si>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</si>
  <si>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</si>
  <si>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</si>
  <si>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</si>
  <si>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</si>
  <si>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</si>
  <si>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</si>
  <si>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</si>
  <si>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</si>
  <si>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</si>
  <si>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</si>
  <si>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</si>
  <si>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</si>
  <si>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</si>
  <si>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</si>
  <si>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</si>
  <si>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</si>
  <si>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</si>
  <si>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</si>
  <si>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</si>
  <si>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</si>
  <si>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</si>
  <si>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</si>
  <si>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</si>
  <si>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</si>
  <si>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</si>
  <si>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</si>
  <si>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</si>
  <si>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</si>
  <si>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</si>
  <si>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</si>
  <si>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</si>
  <si>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</si>
  <si>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</si>
  <si>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</si>
  <si>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</si>
  <si>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</si>
  <si>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</si>
  <si>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</si>
  <si>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</si>
  <si>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</si>
  <si>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</si>
  <si>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</si>
  <si>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</si>
  <si>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</si>
  <si>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</si>
  <si>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</si>
  <si>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</si>
  <si>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</si>
  <si>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</si>
  <si>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</si>
  <si>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</si>
  <si>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</si>
  <si>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</si>
  <si>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</si>
  <si>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</si>
  <si>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</si>
  <si>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</si>
  <si>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</si>
  <si>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</si>
  <si>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</si>
  <si>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</si>
  <si>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</si>
  <si>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Луцький міськрайонний суд Волинської області</t>
  </si>
  <si>
    <t>43023. Волинська область.м. Луцьк</t>
  </si>
  <si>
    <t>вул. Конякіна</t>
  </si>
  <si>
    <t/>
  </si>
  <si>
    <t>Р.М. Кихтюк</t>
  </si>
  <si>
    <t>С.А. Пушкар</t>
  </si>
  <si>
    <t>(0332)283872</t>
  </si>
  <si>
    <t>(0332)283888</t>
  </si>
  <si>
    <t>inbox@lcm.court.gov.ua</t>
  </si>
  <si>
    <t>4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</si>
</sst>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&amp;L501E67E5&amp;C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2593</v>
      </c>
      <c r="D6" s="96">
        <f>SUM(D7,D10,D13,D14,D15,D20,D23,D24,D18,D19)</f>
        <v>2829515.7400000007</v>
      </c>
      <c r="E6" s="96">
        <f>SUM(E7,E10,E13,E14,E15,E20,E23,E24,E18,E19)</f>
        <v>1746</v>
      </c>
      <c r="F6" s="96">
        <f>SUM(F7,F10,F13,F14,F15,F20,F23,F24,F18,F19)</f>
        <v>2247058.1199999964</v>
      </c>
      <c r="G6" s="96">
        <f>SUM(G7,G10,G13,G14,G15,G20,G23,G24,G18,G19)</f>
        <v>46</v>
      </c>
      <c r="H6" s="96">
        <f>SUM(H7,H10,H13,H14,H15,H20,H23,H24,H18,H19)</f>
        <v>93093.06</v>
      </c>
      <c r="I6" s="96">
        <f>SUM(I7,I10,I13,I14,I15,I20,I23,I24,I18,I19)</f>
        <v>316</v>
      </c>
      <c r="J6" s="96">
        <f>SUM(J7,J10,J13,J14,J15,J20,J23,J24,J18,J19)</f>
        <v>222446.67999999996</v>
      </c>
      <c r="K6" s="96">
        <f>SUM(K7,K10,K13,K14,K15,K20,K23,K24,K18,K19)</f>
        <v>515</v>
      </c>
      <c r="L6" s="96">
        <f>SUM(L7,L10,L13,L14,L15,L20,L23,L24,L18,L19)</f>
        <v>357575.189999999</v>
      </c>
    </row>
    <row r="7" spans="1:12" ht="16.5" customHeight="1">
      <c r="A7" s="87">
        <v>2</v>
      </c>
      <c r="B7" s="90" t="s">
        <v>75</v>
      </c>
      <c r="C7" s="97">
        <v>712</v>
      </c>
      <c r="D7" s="97">
        <v>1629451.87</v>
      </c>
      <c r="E7" s="97">
        <v>583</v>
      </c>
      <c r="F7" s="97">
        <v>1421026.75</v>
      </c>
      <c r="G7" s="97">
        <v>23</v>
      </c>
      <c r="H7" s="97">
        <v>73302.66</v>
      </c>
      <c r="I7" s="97">
        <v>52</v>
      </c>
      <c r="J7" s="97">
        <v>62919.14</v>
      </c>
      <c r="K7" s="97">
        <v>59</v>
      </c>
      <c r="L7" s="97">
        <v>83231.79</v>
      </c>
    </row>
    <row r="8" spans="1:12" ht="16.5" customHeight="1">
      <c r="A8" s="87">
        <v>3</v>
      </c>
      <c r="B8" s="91" t="s">
        <v>76</v>
      </c>
      <c r="C8" s="97">
        <v>476</v>
      </c>
      <c r="D8" s="97">
        <v>1255007.29</v>
      </c>
      <c r="E8" s="97">
        <v>428</v>
      </c>
      <c r="F8" s="97">
        <v>1099475.31</v>
      </c>
      <c r="G8" s="97">
        <v>19</v>
      </c>
      <c r="H8" s="97">
        <v>69260.87</v>
      </c>
      <c r="I8" s="97">
        <v>19</v>
      </c>
      <c r="J8" s="97">
        <v>20217.65</v>
      </c>
      <c r="K8" s="97">
        <v>8</v>
      </c>
      <c r="L8" s="97">
        <v>14096</v>
      </c>
    </row>
    <row r="9" spans="1:12" ht="16.5" customHeight="1">
      <c r="A9" s="87">
        <v>4</v>
      </c>
      <c r="B9" s="91" t="s">
        <v>77</v>
      </c>
      <c r="C9" s="97">
        <v>236</v>
      </c>
      <c r="D9" s="97">
        <v>374444.579999999</v>
      </c>
      <c r="E9" s="97">
        <v>155</v>
      </c>
      <c r="F9" s="97">
        <v>321551.44</v>
      </c>
      <c r="G9" s="97">
        <v>4</v>
      </c>
      <c r="H9" s="97">
        <v>4041.79</v>
      </c>
      <c r="I9" s="97">
        <v>33</v>
      </c>
      <c r="J9" s="97">
        <v>42701.49</v>
      </c>
      <c r="K9" s="97">
        <v>51</v>
      </c>
      <c r="L9" s="97">
        <v>69135.79</v>
      </c>
    </row>
    <row r="10" spans="1:12" ht="19.5" customHeight="1">
      <c r="A10" s="87">
        <v>5</v>
      </c>
      <c r="B10" s="90" t="s">
        <v>78</v>
      </c>
      <c r="C10" s="97">
        <v>871</v>
      </c>
      <c r="D10" s="97">
        <v>667798.000000004</v>
      </c>
      <c r="E10" s="97">
        <v>340</v>
      </c>
      <c r="F10" s="97">
        <v>305060.619999998</v>
      </c>
      <c r="G10" s="97">
        <v>11</v>
      </c>
      <c r="H10" s="97">
        <v>9714</v>
      </c>
      <c r="I10" s="97">
        <v>205</v>
      </c>
      <c r="J10" s="97">
        <v>145292.34</v>
      </c>
      <c r="K10" s="97">
        <v>341</v>
      </c>
      <c r="L10" s="97">
        <v>243508.399999999</v>
      </c>
    </row>
    <row r="11" spans="1:12" ht="19.5" customHeight="1">
      <c r="A11" s="87">
        <v>6</v>
      </c>
      <c r="B11" s="91" t="s">
        <v>79</v>
      </c>
      <c r="C11" s="97">
        <v>51</v>
      </c>
      <c r="D11" s="97">
        <v>89862</v>
      </c>
      <c r="E11" s="97">
        <v>41</v>
      </c>
      <c r="F11" s="97">
        <v>58970.4</v>
      </c>
      <c r="G11" s="97">
        <v>1</v>
      </c>
      <c r="H11" s="97">
        <v>1762</v>
      </c>
      <c r="I11" s="97">
        <v>20</v>
      </c>
      <c r="J11" s="97">
        <v>15446.6</v>
      </c>
      <c r="K11" s="97">
        <v>3</v>
      </c>
      <c r="L11" s="97">
        <v>5286</v>
      </c>
    </row>
    <row r="12" spans="1:12" ht="19.5" customHeight="1">
      <c r="A12" s="87">
        <v>7</v>
      </c>
      <c r="B12" s="91" t="s">
        <v>80</v>
      </c>
      <c r="C12" s="97">
        <v>820</v>
      </c>
      <c r="D12" s="97">
        <v>577935.999999999</v>
      </c>
      <c r="E12" s="97">
        <v>299</v>
      </c>
      <c r="F12" s="97">
        <v>246090.219999999</v>
      </c>
      <c r="G12" s="97">
        <v>10</v>
      </c>
      <c r="H12" s="97">
        <v>7952</v>
      </c>
      <c r="I12" s="97">
        <v>185</v>
      </c>
      <c r="J12" s="97">
        <v>129845.74</v>
      </c>
      <c r="K12" s="97">
        <v>338</v>
      </c>
      <c r="L12" s="97">
        <v>238222.399999999</v>
      </c>
    </row>
    <row r="13" spans="1:12" ht="15" customHeight="1">
      <c r="A13" s="87">
        <v>8</v>
      </c>
      <c r="B13" s="90" t="s">
        <v>18</v>
      </c>
      <c r="C13" s="97">
        <v>440</v>
      </c>
      <c r="D13" s="97">
        <v>310111.999999997</v>
      </c>
      <c r="E13" s="97">
        <v>419</v>
      </c>
      <c r="F13" s="97">
        <v>295992.899999998</v>
      </c>
      <c r="G13" s="97">
        <v>3</v>
      </c>
      <c r="H13" s="97">
        <v>1984.8</v>
      </c>
      <c r="I13" s="97">
        <v>4</v>
      </c>
      <c r="J13" s="97">
        <v>2624.8</v>
      </c>
      <c r="K13" s="97">
        <v>11</v>
      </c>
      <c r="L13" s="97">
        <v>7752.8</v>
      </c>
    </row>
    <row r="14" spans="1:12" ht="15.75" customHeight="1">
      <c r="A14" s="87">
        <v>9</v>
      </c>
      <c r="B14" s="90" t="s">
        <v>19</v>
      </c>
      <c r="C14" s="97">
        <v>14</v>
      </c>
      <c r="D14" s="97">
        <v>42165.57</v>
      </c>
      <c r="E14" s="97">
        <v>14</v>
      </c>
      <c r="F14" s="97">
        <v>42169.55</v>
      </c>
      <c r="G14" s="97">
        <v>1</v>
      </c>
      <c r="H14" s="97">
        <v>2040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262</v>
      </c>
      <c r="D15" s="97">
        <v>103429.4</v>
      </c>
      <c r="E15" s="97">
        <v>241</v>
      </c>
      <c r="F15" s="97">
        <v>105521.1</v>
      </c>
      <c r="G15" s="97">
        <v>3</v>
      </c>
      <c r="H15" s="97">
        <v>1057.2</v>
      </c>
      <c r="I15" s="97">
        <v>1</v>
      </c>
      <c r="J15" s="97">
        <v>352.4</v>
      </c>
      <c r="K15" s="97">
        <v>18</v>
      </c>
      <c r="L15" s="97">
        <v>6343.2</v>
      </c>
    </row>
    <row r="16" spans="1:12" ht="21" customHeight="1">
      <c r="A16" s="87">
        <v>11</v>
      </c>
      <c r="B16" s="91" t="s">
        <v>79</v>
      </c>
      <c r="C16" s="97">
        <v>21</v>
      </c>
      <c r="D16" s="97">
        <v>18501</v>
      </c>
      <c r="E16" s="97">
        <v>21</v>
      </c>
      <c r="F16" s="97">
        <v>18851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241</v>
      </c>
      <c r="D17" s="97">
        <v>84928.3999999999</v>
      </c>
      <c r="E17" s="97">
        <v>220</v>
      </c>
      <c r="F17" s="97">
        <v>86670.1</v>
      </c>
      <c r="G17" s="97">
        <v>3</v>
      </c>
      <c r="H17" s="97">
        <v>1057.2</v>
      </c>
      <c r="I17" s="97">
        <v>1</v>
      </c>
      <c r="J17" s="97">
        <v>352.4</v>
      </c>
      <c r="K17" s="97">
        <v>18</v>
      </c>
      <c r="L17" s="97">
        <v>6343.2</v>
      </c>
    </row>
    <row r="18" spans="1:12" ht="21" customHeight="1">
      <c r="A18" s="87">
        <v>13</v>
      </c>
      <c r="B18" s="99" t="s">
        <v>107</v>
      </c>
      <c r="C18" s="97">
        <v>273</v>
      </c>
      <c r="D18" s="97">
        <v>48102.5999999999</v>
      </c>
      <c r="E18" s="97">
        <v>131</v>
      </c>
      <c r="F18" s="97">
        <v>54190.3999999999</v>
      </c>
      <c r="G18" s="97">
        <v>3</v>
      </c>
      <c r="H18" s="97">
        <v>2114.4</v>
      </c>
      <c r="I18" s="97">
        <v>54</v>
      </c>
      <c r="J18" s="97">
        <v>11258</v>
      </c>
      <c r="K18" s="97">
        <v>85</v>
      </c>
      <c r="L18" s="97">
        <v>14977</v>
      </c>
    </row>
    <row r="19" spans="1:12" ht="21" customHeight="1">
      <c r="A19" s="87">
        <v>14</v>
      </c>
      <c r="B19" s="99" t="s">
        <v>108</v>
      </c>
      <c r="C19" s="97">
        <v>9</v>
      </c>
      <c r="D19" s="97">
        <v>792.9</v>
      </c>
      <c r="E19" s="97">
        <v>9</v>
      </c>
      <c r="F19" s="97">
        <v>1409.6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7</v>
      </c>
      <c r="D20" s="97">
        <f>SUM(D21:D22)</f>
        <v>11276.8</v>
      </c>
      <c r="E20" s="97">
        <f>SUM(E21:E22)</f>
        <v>4</v>
      </c>
      <c r="F20" s="97">
        <f>SUM(F21:F22)</f>
        <v>5286</v>
      </c>
      <c r="G20" s="97">
        <f>SUM(G21:G22)</f>
        <v>2</v>
      </c>
      <c r="H20" s="97">
        <f>SUM(H21:H22)</f>
        <v>2880</v>
      </c>
      <c r="I20" s="97">
        <f>SUM(I21:I22)</f>
        <v>0</v>
      </c>
      <c r="J20" s="97">
        <f>SUM(J21:J22)</f>
        <v>0</v>
      </c>
      <c r="K20" s="97">
        <f>SUM(K21:K22)</f>
        <v>1</v>
      </c>
      <c r="L20" s="97">
        <f>SUM(L21:L22)</f>
        <v>1762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>
        <v>1</v>
      </c>
      <c r="F21" s="97">
        <v>704.8</v>
      </c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6</v>
      </c>
      <c r="D22" s="97">
        <v>10572</v>
      </c>
      <c r="E22" s="97">
        <v>3</v>
      </c>
      <c r="F22" s="97">
        <v>4581.2</v>
      </c>
      <c r="G22" s="97">
        <v>2</v>
      </c>
      <c r="H22" s="97">
        <v>2880</v>
      </c>
      <c r="I22" s="97"/>
      <c r="J22" s="97"/>
      <c r="K22" s="97">
        <v>1</v>
      </c>
      <c r="L22" s="97">
        <v>1762</v>
      </c>
    </row>
    <row r="23" spans="1:12" ht="46.5" customHeight="1">
      <c r="A23" s="87">
        <v>18</v>
      </c>
      <c r="B23" s="90" t="s">
        <v>109</v>
      </c>
      <c r="C23" s="97">
        <v>5</v>
      </c>
      <c r="D23" s="97">
        <v>16386.6</v>
      </c>
      <c r="E23" s="97">
        <v>5</v>
      </c>
      <c r="F23" s="97">
        <v>16401.2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46</v>
      </c>
      <c r="D38" s="96">
        <f>SUM(D39,D46,D47,D48)</f>
        <v>48278.8</v>
      </c>
      <c r="E38" s="96">
        <f>SUM(E39,E46,E47,E48)</f>
        <v>24</v>
      </c>
      <c r="F38" s="96">
        <f>SUM(F39,F46,F47,F48)</f>
        <v>24844.4</v>
      </c>
      <c r="G38" s="96">
        <f>SUM(G39,G46,G47,G48)</f>
        <v>1</v>
      </c>
      <c r="H38" s="96">
        <f>SUM(H39,H46,H47,H48)</f>
        <v>400</v>
      </c>
      <c r="I38" s="96">
        <f>SUM(I39,I46,I47,I48)</f>
        <v>8</v>
      </c>
      <c r="J38" s="96">
        <f>SUM(J39,J46,J47,J48)</f>
        <v>5444</v>
      </c>
      <c r="K38" s="96">
        <f>SUM(K39,K46,K47,K48)</f>
        <v>13</v>
      </c>
      <c r="L38" s="96">
        <f>SUM(L39,L46,L47,L48)</f>
        <v>9162.4</v>
      </c>
    </row>
    <row r="39" spans="1:12" ht="24" customHeight="1">
      <c r="A39" s="87">
        <v>34</v>
      </c>
      <c r="B39" s="90" t="s">
        <v>86</v>
      </c>
      <c r="C39" s="97">
        <f>SUM(C40,C43)</f>
        <v>46</v>
      </c>
      <c r="D39" s="97">
        <f>SUM(D40,D43)</f>
        <v>48278.8</v>
      </c>
      <c r="E39" s="97">
        <f>SUM(E40,E43)</f>
        <v>24</v>
      </c>
      <c r="F39" s="97">
        <f>SUM(F40,F43)</f>
        <v>24844.4</v>
      </c>
      <c r="G39" s="97">
        <f>SUM(G40,G43)</f>
        <v>1</v>
      </c>
      <c r="H39" s="97">
        <f>SUM(H40,H43)</f>
        <v>400</v>
      </c>
      <c r="I39" s="97">
        <f>SUM(I40,I43)</f>
        <v>8</v>
      </c>
      <c r="J39" s="97">
        <f>SUM(J40,J43)</f>
        <v>5444</v>
      </c>
      <c r="K39" s="97">
        <f>SUM(K40,K43)</f>
        <v>13</v>
      </c>
      <c r="L39" s="97">
        <f>SUM(L40,L43)</f>
        <v>9162.4</v>
      </c>
    </row>
    <row r="40" spans="1:12" ht="19.5" customHeight="1">
      <c r="A40" s="87">
        <v>35</v>
      </c>
      <c r="B40" s="90" t="s">
        <v>87</v>
      </c>
      <c r="C40" s="97">
        <v>2</v>
      </c>
      <c r="D40" s="97">
        <v>2466.8</v>
      </c>
      <c r="E40" s="97">
        <v>1</v>
      </c>
      <c r="F40" s="97">
        <v>1762</v>
      </c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>
        <v>1</v>
      </c>
      <c r="D41" s="97">
        <v>1762</v>
      </c>
      <c r="E41" s="97">
        <v>1</v>
      </c>
      <c r="F41" s="97">
        <v>1762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/>
      <c r="F42" s="97"/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44</v>
      </c>
      <c r="D43" s="97">
        <v>45812</v>
      </c>
      <c r="E43" s="97">
        <v>23</v>
      </c>
      <c r="F43" s="97">
        <v>23082.4</v>
      </c>
      <c r="G43" s="97">
        <v>1</v>
      </c>
      <c r="H43" s="97">
        <v>400</v>
      </c>
      <c r="I43" s="97">
        <v>8</v>
      </c>
      <c r="J43" s="97">
        <v>5444</v>
      </c>
      <c r="K43" s="97">
        <v>12</v>
      </c>
      <c r="L43" s="97">
        <v>8457.6</v>
      </c>
    </row>
    <row r="44" spans="1:12" ht="30" customHeight="1">
      <c r="A44" s="87">
        <v>39</v>
      </c>
      <c r="B44" s="91" t="s">
        <v>90</v>
      </c>
      <c r="C44" s="97">
        <v>14</v>
      </c>
      <c r="D44" s="97">
        <v>24668</v>
      </c>
      <c r="E44" s="97">
        <v>7</v>
      </c>
      <c r="F44" s="97">
        <v>11453</v>
      </c>
      <c r="G44" s="97"/>
      <c r="H44" s="97"/>
      <c r="I44" s="97">
        <v>7</v>
      </c>
      <c r="J44" s="97">
        <v>4804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30</v>
      </c>
      <c r="D45" s="97">
        <v>21144</v>
      </c>
      <c r="E45" s="97">
        <v>16</v>
      </c>
      <c r="F45" s="97">
        <v>11629.4</v>
      </c>
      <c r="G45" s="97">
        <v>1</v>
      </c>
      <c r="H45" s="97">
        <v>400</v>
      </c>
      <c r="I45" s="97">
        <v>1</v>
      </c>
      <c r="J45" s="97">
        <v>640</v>
      </c>
      <c r="K45" s="97">
        <v>12</v>
      </c>
      <c r="L45" s="97">
        <v>8457.6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121</v>
      </c>
      <c r="D49" s="96">
        <f>SUM(D50:D53)</f>
        <v>3584.04</v>
      </c>
      <c r="E49" s="96">
        <f>SUM(E50:E53)</f>
        <v>121</v>
      </c>
      <c r="F49" s="96">
        <f>SUM(F50:F53)</f>
        <v>3608.0800000000004</v>
      </c>
      <c r="G49" s="96">
        <f>SUM(G50:G53)</f>
        <v>0</v>
      </c>
      <c r="H49" s="96">
        <f>SUM(H50:H53)</f>
        <v>0</v>
      </c>
      <c r="I49" s="96">
        <f>SUM(I50:I53)</f>
        <v>12</v>
      </c>
      <c r="J49" s="96">
        <f>SUM(J50:J53)</f>
        <v>111.19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74</v>
      </c>
      <c r="D50" s="97">
        <v>1205.35</v>
      </c>
      <c r="E50" s="97">
        <v>74</v>
      </c>
      <c r="F50" s="97">
        <v>1239.22</v>
      </c>
      <c r="G50" s="97"/>
      <c r="H50" s="97"/>
      <c r="I50" s="97">
        <v>11</v>
      </c>
      <c r="J50" s="97">
        <v>58.19</v>
      </c>
      <c r="K50" s="97"/>
      <c r="L50" s="97"/>
    </row>
    <row r="51" spans="1:12" ht="27" customHeight="1">
      <c r="A51" s="87">
        <v>46</v>
      </c>
      <c r="B51" s="90" t="s">
        <v>10</v>
      </c>
      <c r="C51" s="97">
        <v>41</v>
      </c>
      <c r="D51" s="97">
        <v>2167.26</v>
      </c>
      <c r="E51" s="97">
        <v>41</v>
      </c>
      <c r="F51" s="97">
        <v>2157.26</v>
      </c>
      <c r="G51" s="97"/>
      <c r="H51" s="97"/>
      <c r="I51" s="97">
        <v>1</v>
      </c>
      <c r="J51" s="97">
        <v>53</v>
      </c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6</v>
      </c>
      <c r="D53" s="97">
        <v>211.43</v>
      </c>
      <c r="E53" s="97">
        <v>6</v>
      </c>
      <c r="F53" s="97">
        <v>211.6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603</v>
      </c>
      <c r="D54" s="96">
        <v>212497.199999998</v>
      </c>
      <c r="E54" s="96">
        <v>379</v>
      </c>
      <c r="F54" s="96">
        <v>134026.999999999</v>
      </c>
      <c r="G54" s="96"/>
      <c r="H54" s="96"/>
      <c r="I54" s="96">
        <v>603</v>
      </c>
      <c r="J54" s="96">
        <v>212497.199999998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3363</v>
      </c>
      <c r="D55" s="96">
        <f t="shared" si="0"/>
        <v>3093875.7799999984</v>
      </c>
      <c r="E55" s="96">
        <f t="shared" si="0"/>
        <v>2270</v>
      </c>
      <c r="F55" s="96">
        <f t="shared" si="0"/>
        <v>2409537.5999999954</v>
      </c>
      <c r="G55" s="96">
        <f t="shared" si="0"/>
        <v>47</v>
      </c>
      <c r="H55" s="96">
        <f t="shared" si="0"/>
        <v>93493.06</v>
      </c>
      <c r="I55" s="96">
        <f t="shared" si="0"/>
        <v>939</v>
      </c>
      <c r="J55" s="96">
        <f t="shared" si="0"/>
        <v>440499.06999999797</v>
      </c>
      <c r="K55" s="96">
        <f t="shared" si="0"/>
        <v>528</v>
      </c>
      <c r="L55" s="96">
        <f t="shared" si="0"/>
        <v>366737.58999999904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&amp;L501E67E5&amp;CФорма № 10, Підрозділ: Луцький міськрайонний суд Волинської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527</v>
      </c>
      <c r="F4" s="93">
        <f>SUM(F5:F24)</f>
        <v>366032.78999999905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58</v>
      </c>
      <c r="F5" s="95">
        <v>32528.21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7</v>
      </c>
      <c r="F6" s="95">
        <v>10477.25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379</v>
      </c>
      <c r="F7" s="95">
        <v>233464.999999999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6</v>
      </c>
      <c r="F10" s="95">
        <v>10572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>
        <v>5</v>
      </c>
      <c r="F12" s="95">
        <v>2819.2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50</v>
      </c>
      <c r="F13" s="95">
        <v>54864.25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7</v>
      </c>
      <c r="F14" s="95">
        <v>11016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9</v>
      </c>
      <c r="F17" s="95">
        <v>8176.48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6</v>
      </c>
      <c r="F23" s="95">
        <v>2114.4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&amp;L501E67E5&amp;CФорма № 10, Підрозділ: Луцький міськрайонний суд Волинської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Pylypiuk</cp:lastModifiedBy>
  <cp:lastPrinted>2018-03-15T14:08:04Z</cp:lastPrinted>
  <dcterms:created xsi:type="dcterms:W3CDTF">2015-09-09T10:27:37Z</dcterms:created>
  <dcterms:modified xsi:type="dcterms:W3CDTF">2018-07-31T11:55:56Z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10_00161_2.2018.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0503110D</vt:lpwstr>
  </property>
  <property fmtid="{D5CDD505-2E9C-101B-9397-08002B2CF9AE}" pid="10" name="Підрозд">
    <vt:lpwstr>Луцький міськрайонний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