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<sst xmlns="http://schemas.openxmlformats.org/spreadsheetml/2006/main" count="476" uniqueCount="407">
  <si>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</si>
  <si>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</si>
  <si>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</si>
  <si>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</si>
  <si>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</si>
  <si>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</si>
  <si>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</si>
  <si>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</si>
  <si>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</si>
  <si>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</si>
  <si>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</si>
  <si>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</si>
  <si>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</si>
  <si>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</si>
  <si>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</si>
  <si>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</si>
  <si>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</si>
  <si>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</si>
  <si>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</si>
  <si>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</si>
  <si>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</si>
  <si>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</si>
  <si>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</si>
  <si>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</si>
  <si>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</si>
  <si>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</si>
  <si>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</si>
  <si>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</si>
  <si>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</si>
  <si>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</si>
  <si>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</si>
  <si>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</si>
  <si>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</si>
  <si>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</si>
  <si>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</si>
  <si>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</si>
  <si>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</si>
  <si>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</si>
  <si>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</si>
  <si>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</si>
  <si>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</si>
  <si>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</si>
  <si>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</si>
  <si>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</si>
  <si>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</si>
  <si>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</si>
  <si>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</si>
  <si>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</si>
  <si>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</si>
  <si>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</si>
  <si>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</si>
  <si>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</si>
  <si>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</si>
  <si>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</si>
  <si>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</si>
  <si>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</si>
  <si>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</si>
  <si>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</si>
  <si>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</si>
  <si>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</si>
  <si>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</si>
  <si>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</si>
  <si>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</si>
  <si>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</si>
  <si>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</si>
  <si>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</si>
  <si>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</si>
  <si>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</si>
  <si>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</si>
  <si>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</si>
  <si>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</si>
  <si>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</si>
  <si>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</si>
  <si>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</si>
  <si>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</si>
  <si>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</si>
  <si>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</si>
  <si>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</si>
  <si>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</si>
  <si>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</si>
  <si>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</si>
  <si>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</si>
  <si>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</si>
  <si>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</si>
  <si>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</si>
  <si>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</si>
  <si>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</si>
  <si>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</si>
  <si>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</si>
  <si>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</si>
  <si>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</si>
  <si>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</si>
  <si>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</si>
  <si>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</si>
  <si>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</si>
  <si>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</si>
  <si>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</si>
  <si>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</si>
  <si>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</si>
  <si>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</si>
  <si>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</si>
  <si>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</si>
  <si>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</si>
  <si>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</si>
  <si>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</si>
  <si>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</si>
  <si>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</si>
  <si>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</si>
  <si>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</si>
  <si>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</si>
  <si>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</si>
  <si>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</si>
  <si>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</si>
  <si>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</si>
  <si>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</si>
  <si>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</si>
  <si>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</si>
  <si>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</si>
  <si>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</si>
  <si>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</si>
  <si>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</si>
  <si>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</si>
  <si>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</si>
  <si>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</si>
  <si>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</si>
  <si>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</si>
  <si>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</si>
  <si>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</si>
  <si>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</si>
  <si>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</si>
  <si>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</si>
  <si>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</si>
  <si>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</si>
  <si>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</si>
  <si>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</si>
  <si>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</si>
  <si>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</si>
  <si>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</si>
  <si>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</si>
  <si>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</si>
  <si>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</si>
  <si>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</si>
  <si>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</si>
  <si>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</si>
  <si>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</si>
  <si>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</si>
  <si>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</si>
  <si>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</si>
  <si>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</si>
  <si>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</si>
  <si>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</si>
  <si>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</si>
  <si>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</si>
  <si>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</si>
  <si>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</si>
  <si>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</si>
  <si>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</si>
  <si>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</si>
  <si>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</si>
  <si>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</si>
  <si>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</si>
  <si>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</si>
  <si>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</si>
  <si>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</si>
  <si>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</si>
  <si>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</si>
  <si>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</si>
  <si>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</si>
  <si>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</si>
  <si>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</si>
  <si>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</si>
  <si>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</si>
  <si>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</si>
  <si>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</si>
  <si>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</si>
  <si>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</si>
  <si>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</si>
  <si>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</si>
  <si>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</si>
  <si>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</si>
  <si>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</si>
  <si>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</si>
  <si>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</si>
  <si>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</si>
  <si>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</si>
  <si>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</si>
  <si>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</si>
  <si>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</si>
  <si>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</si>
  <si>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</si>
  <si>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</si>
  <si>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</si>
  <si>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</si>
  <si>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</si>
  <si>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</si>
  <si>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</si>
  <si>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</si>
  <si>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</si>
  <si>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</si>
  <si>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</si>
  <si>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</si>
  <si>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</si>
  <si>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</si>
  <si>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</si>
  <si>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</si>
  <si>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</si>
  <si>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</si>
  <si>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</si>
  <si>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</si>
  <si>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</si>
  <si>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</si>
  <si>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</si>
  <si>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</si>
  <si>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</si>
  <si>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</si>
  <si>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</si>
  <si>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</si>
  <si>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</si>
  <si>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</si>
  <si>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</si>
  <si>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</si>
  <si>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</si>
  <si>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</si>
  <si>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</si>
  <si>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</si>
  <si>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</si>
  <si>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</si>
  <si>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</si>
  <si>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</si>
  <si>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</si>
  <si>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</si>
  <si>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</si>
  <si>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</si>
  <si>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</si>
  <si>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</si>
  <si>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</si>
  <si>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</si>
  <si>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</si>
  <si>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</si>
  <si>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</si>
  <si>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</si>
  <si>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</si>
  <si>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</si>
  <si>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</si>
  <si>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</si>
  <si>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</si>
  <si>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</si>
  <si>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</si>
  <si>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</si>
  <si>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</si>
  <si>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</si>
  <si>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</si>
  <si>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</si>
  <si>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</si>
  <si>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</si>
  <si>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</si>
  <si>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</si>
  <si>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</si>
  <si>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</si>
  <si>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</si>
  <si>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</si>
  <si>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</si>
  <si>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</si>
  <si>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</si>
  <si>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</si>
  <si>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</si>
  <si>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</si>
  <si>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</si>
  <si>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</si>
  <si>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</si>
  <si>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</si>
  <si>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</si>
  <si>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</si>
  <si>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</si>
  <si>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</si>
  <si>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</si>
  <si>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</si>
  <si>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</si>
  <si>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</si>
  <si>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</si>
  <si>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</si>
  <si>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</si>
  <si>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</si>
  <si>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</si>
  <si>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</si>
  <si>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</si>
  <si>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</si>
  <si>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</si>
  <si>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</si>
  <si>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</si>
  <si>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</si>
  <si>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</si>
  <si>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</si>
  <si>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</si>
  <si>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</si>
  <si>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</si>
  <si>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</si>
  <si>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</si>
  <si>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</si>
  <si>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</si>
  <si>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</si>
  <si>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</si>
  <si>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</si>
  <si>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</si>
  <si>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</si>
  <si>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</si>
  <si>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</si>
  <si>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</si>
  <si>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</si>
  <si>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</si>
  <si>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</si>
  <si>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</si>
  <si>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</si>
  <si>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</si>
  <si>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</si>
  <si>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</si>
  <si>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</si>
  <si>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</si>
  <si>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</si>
  <si>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</si>
  <si>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</si>
  <si>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</si>
  <si>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</si>
  <si>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</si>
  <si>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</si>
  <si>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</si>
  <si>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</si>
  <si>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</si>
  <si>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</si>
  <si>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</si>
  <si>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</si>
  <si>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</si>
  <si>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</si>
  <si>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</si>
  <si>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</si>
  <si>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</si>
  <si>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</si>
  <si>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</si>
  <si>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</si>
  <si>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</si>
  <si>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</si>
  <si>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</si>
  <si>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</si>
  <si>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</si>
  <si>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</si>
  <si>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</si>
  <si>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</si>
  <si>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</si>
  <si>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</si>
  <si>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</si>
  <si>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</si>
  <si>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</si>
  <si>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</si>
  <si>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Луцький міськрайонний суд Волинської області</t>
  </si>
  <si>
    <t>43016. Волинська область.м. Луцьк</t>
  </si>
  <si>
    <t>вул. Лесі Українки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</si>
  <si>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</si>
  <si>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</si>
  <si>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</si>
  <si>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</si>
  <si>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</si>
  <si>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</si>
  <si>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</si>
  <si>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</si>
  <si>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</si>
  <si>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</si>
  <si>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</si>
  <si>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</si>
  <si>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</si>
  <si>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</si>
  <si>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</si>
  <si>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</si>
  <si>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</si>
  <si>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</si>
  <si>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</si>
  <si>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</si>
  <si>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</si>
  <si>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</si>
  <si>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</si>
  <si>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</si>
  <si>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</si>
  <si>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</si>
  <si>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</si>
  <si>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</si>
  <si>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</si>
  <si>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</si>
  <si>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</si>
  <si>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</si>
  <si>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</si>
  <si>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</si>
  <si>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</si>
  <si>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</si>
  <si>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</si>
  <si>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</si>
  <si>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</si>
  <si>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</si>
  <si>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</si>
  <si>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</si>
  <si>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</si>
  <si>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</si>
  <si>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</si>
  <si>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</si>
  <si>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М.С. Квятковський</t>
  </si>
  <si>
    <t>О.В. Пилипюк</t>
  </si>
  <si>
    <t>(0332) 72-22-04</t>
  </si>
  <si>
    <t>inbox@lc.vl.court.gov.ua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</si>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</sst>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&amp;LEFAC5242&amp;C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1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1</v>
      </c>
      <c r="E13" s="186">
        <f>'розділ 9'!F18</f>
        <v>0</v>
      </c>
      <c r="F13" s="186">
        <f>'розділ 9'!G18</f>
        <v>1</v>
      </c>
      <c r="G13" s="186">
        <f>'розділ 9'!G18</f>
        <v>1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3</v>
      </c>
      <c r="G14" s="187">
        <f t="shared" si="0"/>
        <v>2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&amp;LEFAC5242&amp;CФорма № 1, Підрозділ: Луцький міськрайонний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3</v>
      </c>
      <c r="E15" s="189"/>
      <c r="F15" s="189">
        <v>5</v>
      </c>
      <c r="G15" s="189">
        <v>1</v>
      </c>
      <c r="H15" s="189">
        <v>1</v>
      </c>
      <c r="I15" s="189">
        <v>1</v>
      </c>
      <c r="J15" s="189"/>
      <c r="K15" s="189"/>
      <c r="L15" s="189"/>
      <c r="M15" s="189"/>
      <c r="N15" s="189"/>
      <c r="O15" s="189">
        <v>2</v>
      </c>
      <c r="P15" s="189">
        <v>4</v>
      </c>
      <c r="Q15" s="189"/>
      <c r="R15" s="189">
        <v>1</v>
      </c>
      <c r="S15" s="189">
        <v>1</v>
      </c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3</v>
      </c>
      <c r="E17" s="189"/>
      <c r="F17" s="189">
        <v>5</v>
      </c>
      <c r="G17" s="189">
        <v>1</v>
      </c>
      <c r="H17" s="189">
        <v>1</v>
      </c>
      <c r="I17" s="189">
        <v>1</v>
      </c>
      <c r="J17" s="189"/>
      <c r="K17" s="189"/>
      <c r="L17" s="189"/>
      <c r="M17" s="189"/>
      <c r="N17" s="189"/>
      <c r="O17" s="189">
        <v>2</v>
      </c>
      <c r="P17" s="189">
        <v>4</v>
      </c>
      <c r="Q17" s="189"/>
      <c r="R17" s="189">
        <v>1</v>
      </c>
      <c r="S17" s="189">
        <v>1</v>
      </c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4</v>
      </c>
      <c r="E25" s="189"/>
      <c r="F25" s="189">
        <v>9</v>
      </c>
      <c r="G25" s="189">
        <v>1</v>
      </c>
      <c r="H25" s="189">
        <v>1</v>
      </c>
      <c r="I25" s="189"/>
      <c r="J25" s="189">
        <v>1</v>
      </c>
      <c r="K25" s="189"/>
      <c r="L25" s="189"/>
      <c r="M25" s="189"/>
      <c r="N25" s="189"/>
      <c r="O25" s="189">
        <v>3</v>
      </c>
      <c r="P25" s="189">
        <v>7</v>
      </c>
      <c r="Q25" s="189">
        <v>1</v>
      </c>
      <c r="R25" s="189"/>
      <c r="S25" s="189"/>
      <c r="T25" s="190"/>
      <c r="U25" s="190">
        <v>2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>
        <v>2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3</v>
      </c>
      <c r="G28" s="189">
        <v>1</v>
      </c>
      <c r="H28" s="189">
        <v>1</v>
      </c>
      <c r="I28" s="189"/>
      <c r="J28" s="189">
        <v>1</v>
      </c>
      <c r="K28" s="189"/>
      <c r="L28" s="189"/>
      <c r="M28" s="189"/>
      <c r="N28" s="189"/>
      <c r="O28" s="189">
        <v>1</v>
      </c>
      <c r="P28" s="189">
        <v>1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5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5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2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17</v>
      </c>
      <c r="G66" s="191">
        <f>G9+G10+G15+G18+G20+G25+G32+G35+G36+G40+G41+G44+G46+G51+G53+G55+G56+G62+G63+G64+G65</f>
        <v>2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14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1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2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2</v>
      </c>
      <c r="E71" s="188"/>
      <c r="F71" s="188">
        <v>2</v>
      </c>
      <c r="G71" s="188">
        <v>2</v>
      </c>
      <c r="H71" s="188">
        <v>1</v>
      </c>
      <c r="I71" s="188">
        <v>1</v>
      </c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>
        <v>1</v>
      </c>
      <c r="S71" s="188">
        <v>1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&amp;LEFAC5242&amp;CФорма № 1, Підрозділ: Луцький міськрайонний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989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494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&amp;LEFAC5242&amp;CФорма № 1, Підрозділ: Луцький міськрайонний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5</v>
      </c>
      <c r="H21" s="204">
        <v>2</v>
      </c>
      <c r="I21" s="204"/>
      <c r="J21" s="204">
        <v>7</v>
      </c>
      <c r="K21" s="204"/>
      <c r="L21" s="204"/>
      <c r="M21" s="204">
        <v>7</v>
      </c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>
        <v>5</v>
      </c>
      <c r="H26" s="205">
        <v>2</v>
      </c>
      <c r="I26" s="205"/>
      <c r="J26" s="205">
        <v>7</v>
      </c>
      <c r="K26" s="205"/>
      <c r="L26" s="205"/>
      <c r="M26" s="205">
        <v>7</v>
      </c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5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7</v>
      </c>
      <c r="K31" s="208">
        <f t="shared" si="0"/>
        <v>0</v>
      </c>
      <c r="L31" s="208">
        <f t="shared" si="0"/>
        <v>0</v>
      </c>
      <c r="M31" s="208">
        <f t="shared" si="0"/>
        <v>7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&amp;LEFAC5242&amp;CФорма № 1,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&amp;LEFAC5242&amp;CФорма № 1,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&amp;LEFAC5242&amp;CФорма № 1, Підрозділ: Луцький міськрайонний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1</v>
      </c>
      <c r="F17" s="188"/>
      <c r="G17" s="188">
        <v>1</v>
      </c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1</v>
      </c>
      <c r="F18" s="194">
        <f>SUM(F4:F17)</f>
        <v>0</v>
      </c>
      <c r="G18" s="194">
        <f>SUM(G4:G17)</f>
        <v>1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&amp;LEFAC5242&amp;CФорма № 1, Підрозділ: Луцький міськрайонний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2017-07-28T08:30:28Z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EFAC5242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